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270" windowWidth="11100" windowHeight="5325" activeTab="1"/>
  </bookViews>
  <sheets>
    <sheet name="RIEPILOGO" sheetId="6" r:id="rId1"/>
    <sheet name="contingente" sheetId="1" r:id="rId2"/>
  </sheets>
  <definedNames>
    <definedName name="dettaglio">#REF!</definedName>
    <definedName name="non_comunicato">#REF!</definedName>
    <definedName name="sintetico">contingente!$A$3:$AL$102</definedName>
  </definedNames>
  <calcPr calcId="145621"/>
</workbook>
</file>

<file path=xl/calcChain.xml><?xml version="1.0" encoding="utf-8"?>
<calcChain xmlns="http://schemas.openxmlformats.org/spreadsheetml/2006/main">
  <c r="V54" i="1" l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3" i="1"/>
  <c r="C11" i="6" l="1"/>
  <c r="D11" i="6"/>
  <c r="E11" i="6"/>
  <c r="F11" i="6"/>
  <c r="C10" i="6"/>
  <c r="D10" i="6"/>
  <c r="E10" i="6"/>
  <c r="F10" i="6"/>
  <c r="C9" i="6"/>
  <c r="D9" i="6"/>
  <c r="E9" i="6"/>
  <c r="F9" i="6"/>
  <c r="C8" i="6"/>
  <c r="D8" i="6"/>
  <c r="E8" i="6"/>
  <c r="F8" i="6"/>
  <c r="C7" i="6"/>
  <c r="D7" i="6"/>
  <c r="E7" i="6"/>
  <c r="C6" i="6"/>
  <c r="D6" i="6"/>
  <c r="E6" i="6"/>
  <c r="F6" i="6"/>
  <c r="C5" i="6"/>
  <c r="D5" i="6"/>
  <c r="E5" i="6"/>
  <c r="F5" i="6"/>
  <c r="B11" i="6"/>
  <c r="B10" i="6"/>
  <c r="B9" i="6"/>
  <c r="B8" i="6"/>
  <c r="B7" i="6"/>
  <c r="B6" i="6"/>
  <c r="B5" i="6"/>
  <c r="C4" i="6"/>
  <c r="D4" i="6"/>
  <c r="E4" i="6"/>
  <c r="F4" i="6"/>
  <c r="B4" i="6"/>
  <c r="D12" i="6" l="1"/>
  <c r="C12" i="6"/>
  <c r="B12" i="6"/>
  <c r="E12" i="6"/>
  <c r="Q32" i="1"/>
  <c r="Q96" i="1"/>
  <c r="H103" i="1"/>
  <c r="I103" i="1"/>
  <c r="M103" i="1"/>
  <c r="N103" i="1"/>
  <c r="R103" i="1"/>
  <c r="S103" i="1"/>
  <c r="W103" i="1"/>
  <c r="X103" i="1"/>
  <c r="AB103" i="1"/>
  <c r="AC103" i="1"/>
  <c r="AG103" i="1"/>
  <c r="AH103" i="1"/>
  <c r="AL103" i="1"/>
  <c r="AM103" i="1"/>
  <c r="AP97" i="1"/>
  <c r="AP81" i="1"/>
  <c r="AP65" i="1"/>
  <c r="AP49" i="1"/>
  <c r="AP33" i="1"/>
  <c r="AK102" i="1"/>
  <c r="AK94" i="1"/>
  <c r="AK86" i="1"/>
  <c r="AK78" i="1"/>
  <c r="AK70" i="1"/>
  <c r="AK54" i="1"/>
  <c r="AK38" i="1"/>
  <c r="AK22" i="1"/>
  <c r="AK6" i="1"/>
  <c r="AF101" i="1"/>
  <c r="AF95" i="1"/>
  <c r="AF85" i="1"/>
  <c r="AF79" i="1"/>
  <c r="AF69" i="1"/>
  <c r="AF63" i="1"/>
  <c r="AF53" i="1"/>
  <c r="AF47" i="1"/>
  <c r="AA102" i="1"/>
  <c r="AA98" i="1"/>
  <c r="AA94" i="1"/>
  <c r="AA90" i="1"/>
  <c r="AA86" i="1"/>
  <c r="AA82" i="1"/>
  <c r="AA78" i="1"/>
  <c r="AA74" i="1"/>
  <c r="AA70" i="1"/>
  <c r="AA66" i="1"/>
  <c r="AA62" i="1"/>
  <c r="AA58" i="1"/>
  <c r="AA54" i="1"/>
  <c r="AA50" i="1"/>
  <c r="AA46" i="1"/>
  <c r="AA42" i="1"/>
  <c r="AA38" i="1"/>
  <c r="AA34" i="1"/>
  <c r="AA30" i="1"/>
  <c r="AA26" i="1"/>
  <c r="AA22" i="1"/>
  <c r="AA18" i="1"/>
  <c r="AA14" i="1"/>
  <c r="AA10" i="1"/>
  <c r="AA6" i="1"/>
  <c r="D103" i="1"/>
  <c r="C103" i="1"/>
  <c r="AN4" i="1"/>
  <c r="AP4" i="1" s="1"/>
  <c r="AO4" i="1"/>
  <c r="AN5" i="1"/>
  <c r="AP5" i="1" s="1"/>
  <c r="AO5" i="1"/>
  <c r="AN6" i="1"/>
  <c r="AP6" i="1" s="1"/>
  <c r="AO6" i="1"/>
  <c r="AN7" i="1"/>
  <c r="AP7" i="1" s="1"/>
  <c r="AO7" i="1"/>
  <c r="AN8" i="1"/>
  <c r="AP8" i="1" s="1"/>
  <c r="AO8" i="1"/>
  <c r="AN9" i="1"/>
  <c r="AP9" i="1" s="1"/>
  <c r="AO9" i="1"/>
  <c r="AN10" i="1"/>
  <c r="AP10" i="1" s="1"/>
  <c r="AO10" i="1"/>
  <c r="AN11" i="1"/>
  <c r="AP11" i="1" s="1"/>
  <c r="AO11" i="1"/>
  <c r="AN12" i="1"/>
  <c r="AP12" i="1" s="1"/>
  <c r="AO12" i="1"/>
  <c r="AN13" i="1"/>
  <c r="AP13" i="1" s="1"/>
  <c r="AO13" i="1"/>
  <c r="AN14" i="1"/>
  <c r="AP14" i="1" s="1"/>
  <c r="AO14" i="1"/>
  <c r="AN15" i="1"/>
  <c r="AP15" i="1" s="1"/>
  <c r="AO15" i="1"/>
  <c r="AN16" i="1"/>
  <c r="AP16" i="1" s="1"/>
  <c r="AO16" i="1"/>
  <c r="AN17" i="1"/>
  <c r="AP17" i="1" s="1"/>
  <c r="AO17" i="1"/>
  <c r="AN18" i="1"/>
  <c r="AP18" i="1" s="1"/>
  <c r="AO18" i="1"/>
  <c r="AN19" i="1"/>
  <c r="AP19" i="1" s="1"/>
  <c r="AO19" i="1"/>
  <c r="AN20" i="1"/>
  <c r="AP20" i="1" s="1"/>
  <c r="AO20" i="1"/>
  <c r="AN21" i="1"/>
  <c r="AP21" i="1" s="1"/>
  <c r="AO21" i="1"/>
  <c r="AN22" i="1"/>
  <c r="AP22" i="1" s="1"/>
  <c r="AO22" i="1"/>
  <c r="AN23" i="1"/>
  <c r="AP23" i="1" s="1"/>
  <c r="AO23" i="1"/>
  <c r="AN24" i="1"/>
  <c r="AP24" i="1" s="1"/>
  <c r="AO24" i="1"/>
  <c r="AN25" i="1"/>
  <c r="AP25" i="1" s="1"/>
  <c r="AO25" i="1"/>
  <c r="AN26" i="1"/>
  <c r="AP26" i="1" s="1"/>
  <c r="AO26" i="1"/>
  <c r="AN27" i="1"/>
  <c r="AP27" i="1" s="1"/>
  <c r="AO27" i="1"/>
  <c r="AN28" i="1"/>
  <c r="AP28" i="1" s="1"/>
  <c r="AO28" i="1"/>
  <c r="AN29" i="1"/>
  <c r="AP29" i="1" s="1"/>
  <c r="AO29" i="1"/>
  <c r="AN30" i="1"/>
  <c r="AP30" i="1" s="1"/>
  <c r="AO30" i="1"/>
  <c r="AN31" i="1"/>
  <c r="AP31" i="1" s="1"/>
  <c r="AO31" i="1"/>
  <c r="AN32" i="1"/>
  <c r="AP32" i="1" s="1"/>
  <c r="AO32" i="1"/>
  <c r="AN33" i="1"/>
  <c r="AO33" i="1"/>
  <c r="AN34" i="1"/>
  <c r="AP34" i="1" s="1"/>
  <c r="AO34" i="1"/>
  <c r="AN35" i="1"/>
  <c r="AP35" i="1" s="1"/>
  <c r="AO35" i="1"/>
  <c r="AN36" i="1"/>
  <c r="AP36" i="1" s="1"/>
  <c r="AO36" i="1"/>
  <c r="AN37" i="1"/>
  <c r="AP37" i="1" s="1"/>
  <c r="AO37" i="1"/>
  <c r="AN38" i="1"/>
  <c r="AP38" i="1" s="1"/>
  <c r="AO38" i="1"/>
  <c r="AN39" i="1"/>
  <c r="AP39" i="1" s="1"/>
  <c r="AO39" i="1"/>
  <c r="AN40" i="1"/>
  <c r="AP40" i="1" s="1"/>
  <c r="AO40" i="1"/>
  <c r="AN41" i="1"/>
  <c r="AP41" i="1" s="1"/>
  <c r="AO41" i="1"/>
  <c r="AN42" i="1"/>
  <c r="AP42" i="1" s="1"/>
  <c r="AO42" i="1"/>
  <c r="AN43" i="1"/>
  <c r="AP43" i="1" s="1"/>
  <c r="AO43" i="1"/>
  <c r="AN44" i="1"/>
  <c r="AP44" i="1" s="1"/>
  <c r="AO44" i="1"/>
  <c r="AN45" i="1"/>
  <c r="AP45" i="1" s="1"/>
  <c r="AO45" i="1"/>
  <c r="AN46" i="1"/>
  <c r="AP46" i="1" s="1"/>
  <c r="AO46" i="1"/>
  <c r="AN47" i="1"/>
  <c r="AP47" i="1" s="1"/>
  <c r="AO47" i="1"/>
  <c r="AN48" i="1"/>
  <c r="AP48" i="1" s="1"/>
  <c r="AO48" i="1"/>
  <c r="AN49" i="1"/>
  <c r="AO49" i="1"/>
  <c r="AN50" i="1"/>
  <c r="AP50" i="1" s="1"/>
  <c r="AO50" i="1"/>
  <c r="AN51" i="1"/>
  <c r="AP51" i="1" s="1"/>
  <c r="AO51" i="1"/>
  <c r="AN52" i="1"/>
  <c r="AP52" i="1" s="1"/>
  <c r="AO52" i="1"/>
  <c r="AN53" i="1"/>
  <c r="AP53" i="1" s="1"/>
  <c r="AO53" i="1"/>
  <c r="AN54" i="1"/>
  <c r="AP54" i="1" s="1"/>
  <c r="AO54" i="1"/>
  <c r="AN55" i="1"/>
  <c r="AP55" i="1" s="1"/>
  <c r="AO55" i="1"/>
  <c r="AN56" i="1"/>
  <c r="AP56" i="1" s="1"/>
  <c r="AO56" i="1"/>
  <c r="AN57" i="1"/>
  <c r="AP57" i="1" s="1"/>
  <c r="AO57" i="1"/>
  <c r="AN58" i="1"/>
  <c r="AP58" i="1" s="1"/>
  <c r="AO58" i="1"/>
  <c r="AN59" i="1"/>
  <c r="AP59" i="1" s="1"/>
  <c r="AO59" i="1"/>
  <c r="AN60" i="1"/>
  <c r="AP60" i="1" s="1"/>
  <c r="AO60" i="1"/>
  <c r="AN61" i="1"/>
  <c r="AP61" i="1" s="1"/>
  <c r="AO61" i="1"/>
  <c r="AN62" i="1"/>
  <c r="AP62" i="1" s="1"/>
  <c r="AO62" i="1"/>
  <c r="AN63" i="1"/>
  <c r="AP63" i="1" s="1"/>
  <c r="AO63" i="1"/>
  <c r="AN64" i="1"/>
  <c r="AP64" i="1" s="1"/>
  <c r="AO64" i="1"/>
  <c r="AN65" i="1"/>
  <c r="AO65" i="1"/>
  <c r="AN66" i="1"/>
  <c r="AP66" i="1" s="1"/>
  <c r="AO66" i="1"/>
  <c r="AN67" i="1"/>
  <c r="AP67" i="1" s="1"/>
  <c r="AO67" i="1"/>
  <c r="AN68" i="1"/>
  <c r="AP68" i="1" s="1"/>
  <c r="AO68" i="1"/>
  <c r="AN69" i="1"/>
  <c r="AP69" i="1" s="1"/>
  <c r="AO69" i="1"/>
  <c r="AN70" i="1"/>
  <c r="AP70" i="1" s="1"/>
  <c r="AO70" i="1"/>
  <c r="AN71" i="1"/>
  <c r="AP71" i="1" s="1"/>
  <c r="AO71" i="1"/>
  <c r="AN72" i="1"/>
  <c r="AP72" i="1" s="1"/>
  <c r="AO72" i="1"/>
  <c r="AN73" i="1"/>
  <c r="AP73" i="1" s="1"/>
  <c r="AO73" i="1"/>
  <c r="AN74" i="1"/>
  <c r="AP74" i="1" s="1"/>
  <c r="AO74" i="1"/>
  <c r="AN75" i="1"/>
  <c r="AP75" i="1" s="1"/>
  <c r="AO75" i="1"/>
  <c r="AN76" i="1"/>
  <c r="AP76" i="1" s="1"/>
  <c r="AO76" i="1"/>
  <c r="AN77" i="1"/>
  <c r="AP77" i="1" s="1"/>
  <c r="AO77" i="1"/>
  <c r="AN78" i="1"/>
  <c r="AP78" i="1" s="1"/>
  <c r="AO78" i="1"/>
  <c r="AN79" i="1"/>
  <c r="AP79" i="1" s="1"/>
  <c r="AO79" i="1"/>
  <c r="AN80" i="1"/>
  <c r="AP80" i="1" s="1"/>
  <c r="AO80" i="1"/>
  <c r="AN81" i="1"/>
  <c r="AO81" i="1"/>
  <c r="AN82" i="1"/>
  <c r="AP82" i="1" s="1"/>
  <c r="AO82" i="1"/>
  <c r="AN83" i="1"/>
  <c r="AP83" i="1" s="1"/>
  <c r="AO83" i="1"/>
  <c r="AN84" i="1"/>
  <c r="AP84" i="1" s="1"/>
  <c r="AO84" i="1"/>
  <c r="AN85" i="1"/>
  <c r="AP85" i="1" s="1"/>
  <c r="AO85" i="1"/>
  <c r="AN86" i="1"/>
  <c r="AP86" i="1" s="1"/>
  <c r="AO86" i="1"/>
  <c r="AN87" i="1"/>
  <c r="AP87" i="1" s="1"/>
  <c r="AO87" i="1"/>
  <c r="AN88" i="1"/>
  <c r="AP88" i="1" s="1"/>
  <c r="AO88" i="1"/>
  <c r="AN89" i="1"/>
  <c r="AP89" i="1" s="1"/>
  <c r="AO89" i="1"/>
  <c r="AN90" i="1"/>
  <c r="AP90" i="1" s="1"/>
  <c r="AO90" i="1"/>
  <c r="AN91" i="1"/>
  <c r="AP91" i="1" s="1"/>
  <c r="AO91" i="1"/>
  <c r="AN92" i="1"/>
  <c r="AP92" i="1" s="1"/>
  <c r="AO92" i="1"/>
  <c r="AN93" i="1"/>
  <c r="AP93" i="1" s="1"/>
  <c r="AO93" i="1"/>
  <c r="AN94" i="1"/>
  <c r="AP94" i="1" s="1"/>
  <c r="AO94" i="1"/>
  <c r="AN95" i="1"/>
  <c r="AP95" i="1" s="1"/>
  <c r="AO95" i="1"/>
  <c r="AN96" i="1"/>
  <c r="AP96" i="1" s="1"/>
  <c r="AO96" i="1"/>
  <c r="AN97" i="1"/>
  <c r="AO97" i="1"/>
  <c r="AN98" i="1"/>
  <c r="AP98" i="1" s="1"/>
  <c r="AO98" i="1"/>
  <c r="AN99" i="1"/>
  <c r="AP99" i="1" s="1"/>
  <c r="AO99" i="1"/>
  <c r="AN100" i="1"/>
  <c r="AP100" i="1" s="1"/>
  <c r="AO100" i="1"/>
  <c r="AN101" i="1"/>
  <c r="AP101" i="1" s="1"/>
  <c r="AO101" i="1"/>
  <c r="AN102" i="1"/>
  <c r="AP102" i="1" s="1"/>
  <c r="AO102" i="1"/>
  <c r="AI4" i="1"/>
  <c r="AK4" i="1" s="1"/>
  <c r="AJ4" i="1"/>
  <c r="AI5" i="1"/>
  <c r="AK5" i="1" s="1"/>
  <c r="AJ5" i="1"/>
  <c r="AI6" i="1"/>
  <c r="AJ6" i="1"/>
  <c r="AI7" i="1"/>
  <c r="AK7" i="1" s="1"/>
  <c r="AJ7" i="1"/>
  <c r="AI8" i="1"/>
  <c r="AK8" i="1" s="1"/>
  <c r="AJ8" i="1"/>
  <c r="AI9" i="1"/>
  <c r="AK9" i="1" s="1"/>
  <c r="AJ9" i="1"/>
  <c r="AI10" i="1"/>
  <c r="AK10" i="1" s="1"/>
  <c r="AJ10" i="1"/>
  <c r="AI11" i="1"/>
  <c r="AK11" i="1" s="1"/>
  <c r="AJ11" i="1"/>
  <c r="AI12" i="1"/>
  <c r="AK12" i="1" s="1"/>
  <c r="AJ12" i="1"/>
  <c r="AI13" i="1"/>
  <c r="AK13" i="1" s="1"/>
  <c r="AJ13" i="1"/>
  <c r="AI14" i="1"/>
  <c r="AK14" i="1" s="1"/>
  <c r="AJ14" i="1"/>
  <c r="AI15" i="1"/>
  <c r="AK15" i="1" s="1"/>
  <c r="AJ15" i="1"/>
  <c r="AI16" i="1"/>
  <c r="AK16" i="1" s="1"/>
  <c r="AJ16" i="1"/>
  <c r="AI17" i="1"/>
  <c r="AK17" i="1" s="1"/>
  <c r="AJ17" i="1"/>
  <c r="AI18" i="1"/>
  <c r="AK18" i="1" s="1"/>
  <c r="AJ18" i="1"/>
  <c r="AI19" i="1"/>
  <c r="AK19" i="1" s="1"/>
  <c r="AJ19" i="1"/>
  <c r="AI20" i="1"/>
  <c r="AK20" i="1" s="1"/>
  <c r="AJ20" i="1"/>
  <c r="AI21" i="1"/>
  <c r="AK21" i="1" s="1"/>
  <c r="AJ21" i="1"/>
  <c r="AI22" i="1"/>
  <c r="AJ22" i="1"/>
  <c r="AI23" i="1"/>
  <c r="AK23" i="1" s="1"/>
  <c r="AJ23" i="1"/>
  <c r="AI24" i="1"/>
  <c r="AK24" i="1" s="1"/>
  <c r="AJ24" i="1"/>
  <c r="AI25" i="1"/>
  <c r="AK25" i="1" s="1"/>
  <c r="AJ25" i="1"/>
  <c r="AI26" i="1"/>
  <c r="AK26" i="1" s="1"/>
  <c r="AJ26" i="1"/>
  <c r="AI27" i="1"/>
  <c r="AK27" i="1" s="1"/>
  <c r="AJ27" i="1"/>
  <c r="AI28" i="1"/>
  <c r="AK28" i="1" s="1"/>
  <c r="AJ28" i="1"/>
  <c r="AI29" i="1"/>
  <c r="AK29" i="1" s="1"/>
  <c r="AJ29" i="1"/>
  <c r="AI30" i="1"/>
  <c r="AK30" i="1" s="1"/>
  <c r="AJ30" i="1"/>
  <c r="AI31" i="1"/>
  <c r="AK31" i="1" s="1"/>
  <c r="AJ31" i="1"/>
  <c r="AI32" i="1"/>
  <c r="AK32" i="1" s="1"/>
  <c r="AJ32" i="1"/>
  <c r="AI33" i="1"/>
  <c r="AK33" i="1" s="1"/>
  <c r="AJ33" i="1"/>
  <c r="AI34" i="1"/>
  <c r="AK34" i="1" s="1"/>
  <c r="AJ34" i="1"/>
  <c r="AI35" i="1"/>
  <c r="AK35" i="1" s="1"/>
  <c r="AJ35" i="1"/>
  <c r="AI36" i="1"/>
  <c r="AK36" i="1" s="1"/>
  <c r="AJ36" i="1"/>
  <c r="AI37" i="1"/>
  <c r="AK37" i="1" s="1"/>
  <c r="AJ37" i="1"/>
  <c r="AI38" i="1"/>
  <c r="AJ38" i="1"/>
  <c r="AI39" i="1"/>
  <c r="AK39" i="1" s="1"/>
  <c r="AJ39" i="1"/>
  <c r="AI40" i="1"/>
  <c r="AK40" i="1" s="1"/>
  <c r="AJ40" i="1"/>
  <c r="AI41" i="1"/>
  <c r="AK41" i="1" s="1"/>
  <c r="AJ41" i="1"/>
  <c r="AI42" i="1"/>
  <c r="AK42" i="1" s="1"/>
  <c r="AJ42" i="1"/>
  <c r="AI43" i="1"/>
  <c r="AK43" i="1" s="1"/>
  <c r="AJ43" i="1"/>
  <c r="AI44" i="1"/>
  <c r="AK44" i="1" s="1"/>
  <c r="AJ44" i="1"/>
  <c r="AI45" i="1"/>
  <c r="AK45" i="1" s="1"/>
  <c r="AJ45" i="1"/>
  <c r="AI46" i="1"/>
  <c r="AK46" i="1" s="1"/>
  <c r="AJ46" i="1"/>
  <c r="AI47" i="1"/>
  <c r="AK47" i="1" s="1"/>
  <c r="AJ47" i="1"/>
  <c r="AI48" i="1"/>
  <c r="AK48" i="1" s="1"/>
  <c r="AJ48" i="1"/>
  <c r="AI49" i="1"/>
  <c r="AK49" i="1" s="1"/>
  <c r="AJ49" i="1"/>
  <c r="AI50" i="1"/>
  <c r="AK50" i="1" s="1"/>
  <c r="AJ50" i="1"/>
  <c r="AI51" i="1"/>
  <c r="AK51" i="1" s="1"/>
  <c r="AJ51" i="1"/>
  <c r="AI52" i="1"/>
  <c r="AK52" i="1" s="1"/>
  <c r="AJ52" i="1"/>
  <c r="AI53" i="1"/>
  <c r="AK53" i="1" s="1"/>
  <c r="AJ53" i="1"/>
  <c r="AI54" i="1"/>
  <c r="AJ54" i="1"/>
  <c r="AI55" i="1"/>
  <c r="AK55" i="1" s="1"/>
  <c r="AJ55" i="1"/>
  <c r="AI56" i="1"/>
  <c r="AK56" i="1" s="1"/>
  <c r="AJ56" i="1"/>
  <c r="AI57" i="1"/>
  <c r="AK57" i="1" s="1"/>
  <c r="AJ57" i="1"/>
  <c r="AI58" i="1"/>
  <c r="AK58" i="1" s="1"/>
  <c r="AJ58" i="1"/>
  <c r="AI59" i="1"/>
  <c r="AK59" i="1" s="1"/>
  <c r="AJ59" i="1"/>
  <c r="AI60" i="1"/>
  <c r="AK60" i="1" s="1"/>
  <c r="AJ60" i="1"/>
  <c r="AI61" i="1"/>
  <c r="AK61" i="1" s="1"/>
  <c r="AJ61" i="1"/>
  <c r="AI62" i="1"/>
  <c r="AK62" i="1" s="1"/>
  <c r="AJ62" i="1"/>
  <c r="AI63" i="1"/>
  <c r="AK63" i="1" s="1"/>
  <c r="AJ63" i="1"/>
  <c r="AI64" i="1"/>
  <c r="AK64" i="1" s="1"/>
  <c r="AJ64" i="1"/>
  <c r="AI65" i="1"/>
  <c r="AK65" i="1" s="1"/>
  <c r="AJ65" i="1"/>
  <c r="AI66" i="1"/>
  <c r="AK66" i="1" s="1"/>
  <c r="AJ66" i="1"/>
  <c r="AI67" i="1"/>
  <c r="AK67" i="1" s="1"/>
  <c r="AJ67" i="1"/>
  <c r="AI68" i="1"/>
  <c r="AK68" i="1" s="1"/>
  <c r="AJ68" i="1"/>
  <c r="AI69" i="1"/>
  <c r="AK69" i="1" s="1"/>
  <c r="AJ69" i="1"/>
  <c r="AI70" i="1"/>
  <c r="AJ70" i="1"/>
  <c r="AI71" i="1"/>
  <c r="AK71" i="1" s="1"/>
  <c r="AJ71" i="1"/>
  <c r="AI72" i="1"/>
  <c r="AK72" i="1" s="1"/>
  <c r="AJ72" i="1"/>
  <c r="AI73" i="1"/>
  <c r="AK73" i="1" s="1"/>
  <c r="AJ73" i="1"/>
  <c r="AI74" i="1"/>
  <c r="AK74" i="1" s="1"/>
  <c r="AJ74" i="1"/>
  <c r="AI75" i="1"/>
  <c r="AK75" i="1" s="1"/>
  <c r="AJ75" i="1"/>
  <c r="AI76" i="1"/>
  <c r="AK76" i="1" s="1"/>
  <c r="AJ76" i="1"/>
  <c r="AI77" i="1"/>
  <c r="AK77" i="1" s="1"/>
  <c r="AJ77" i="1"/>
  <c r="AI78" i="1"/>
  <c r="AJ78" i="1"/>
  <c r="AI79" i="1"/>
  <c r="AK79" i="1" s="1"/>
  <c r="AJ79" i="1"/>
  <c r="AI80" i="1"/>
  <c r="AK80" i="1" s="1"/>
  <c r="AJ80" i="1"/>
  <c r="AI81" i="1"/>
  <c r="AK81" i="1" s="1"/>
  <c r="AJ81" i="1"/>
  <c r="AI82" i="1"/>
  <c r="AK82" i="1" s="1"/>
  <c r="AJ82" i="1"/>
  <c r="AI83" i="1"/>
  <c r="AK83" i="1" s="1"/>
  <c r="AJ83" i="1"/>
  <c r="AI84" i="1"/>
  <c r="AK84" i="1" s="1"/>
  <c r="AJ84" i="1"/>
  <c r="AI85" i="1"/>
  <c r="AK85" i="1" s="1"/>
  <c r="AJ85" i="1"/>
  <c r="AI86" i="1"/>
  <c r="AJ86" i="1"/>
  <c r="AI87" i="1"/>
  <c r="AK87" i="1" s="1"/>
  <c r="AJ87" i="1"/>
  <c r="AI88" i="1"/>
  <c r="AK88" i="1" s="1"/>
  <c r="AJ88" i="1"/>
  <c r="AI89" i="1"/>
  <c r="AK89" i="1" s="1"/>
  <c r="AJ89" i="1"/>
  <c r="AI90" i="1"/>
  <c r="AK90" i="1" s="1"/>
  <c r="AJ90" i="1"/>
  <c r="AI91" i="1"/>
  <c r="AK91" i="1" s="1"/>
  <c r="AJ91" i="1"/>
  <c r="AI92" i="1"/>
  <c r="AK92" i="1" s="1"/>
  <c r="AJ92" i="1"/>
  <c r="AI93" i="1"/>
  <c r="AK93" i="1" s="1"/>
  <c r="AJ93" i="1"/>
  <c r="AI94" i="1"/>
  <c r="AJ94" i="1"/>
  <c r="AI95" i="1"/>
  <c r="AK95" i="1" s="1"/>
  <c r="AJ95" i="1"/>
  <c r="AI96" i="1"/>
  <c r="AK96" i="1" s="1"/>
  <c r="AJ96" i="1"/>
  <c r="AI97" i="1"/>
  <c r="AK97" i="1" s="1"/>
  <c r="AJ97" i="1"/>
  <c r="AI98" i="1"/>
  <c r="AK98" i="1" s="1"/>
  <c r="AJ98" i="1"/>
  <c r="AI99" i="1"/>
  <c r="AK99" i="1" s="1"/>
  <c r="AJ99" i="1"/>
  <c r="AI100" i="1"/>
  <c r="AK100" i="1" s="1"/>
  <c r="AJ100" i="1"/>
  <c r="AI101" i="1"/>
  <c r="AK101" i="1" s="1"/>
  <c r="AJ101" i="1"/>
  <c r="AI102" i="1"/>
  <c r="AJ102" i="1"/>
  <c r="AD4" i="1"/>
  <c r="AF4" i="1" s="1"/>
  <c r="AE4" i="1"/>
  <c r="AD5" i="1"/>
  <c r="AF5" i="1" s="1"/>
  <c r="AE5" i="1"/>
  <c r="AD6" i="1"/>
  <c r="AF6" i="1" s="1"/>
  <c r="AE6" i="1"/>
  <c r="AD7" i="1"/>
  <c r="AF7" i="1" s="1"/>
  <c r="AE7" i="1"/>
  <c r="AD8" i="1"/>
  <c r="AF8" i="1" s="1"/>
  <c r="AE8" i="1"/>
  <c r="AD9" i="1"/>
  <c r="AF9" i="1" s="1"/>
  <c r="AE9" i="1"/>
  <c r="AD10" i="1"/>
  <c r="AF10" i="1" s="1"/>
  <c r="AE10" i="1"/>
  <c r="AD11" i="1"/>
  <c r="AF11" i="1" s="1"/>
  <c r="AE11" i="1"/>
  <c r="AD12" i="1"/>
  <c r="AF12" i="1" s="1"/>
  <c r="AE12" i="1"/>
  <c r="AD13" i="1"/>
  <c r="AF13" i="1" s="1"/>
  <c r="AE13" i="1"/>
  <c r="AD14" i="1"/>
  <c r="AF14" i="1" s="1"/>
  <c r="AE14" i="1"/>
  <c r="AD15" i="1"/>
  <c r="AF15" i="1" s="1"/>
  <c r="AE15" i="1"/>
  <c r="AD16" i="1"/>
  <c r="AF16" i="1" s="1"/>
  <c r="AE16" i="1"/>
  <c r="AD17" i="1"/>
  <c r="AF17" i="1" s="1"/>
  <c r="AE17" i="1"/>
  <c r="AD18" i="1"/>
  <c r="AF18" i="1" s="1"/>
  <c r="AE18" i="1"/>
  <c r="AD19" i="1"/>
  <c r="AF19" i="1" s="1"/>
  <c r="AE19" i="1"/>
  <c r="AD20" i="1"/>
  <c r="AF20" i="1" s="1"/>
  <c r="AE20" i="1"/>
  <c r="AD21" i="1"/>
  <c r="AF21" i="1" s="1"/>
  <c r="AE21" i="1"/>
  <c r="AD22" i="1"/>
  <c r="AF22" i="1" s="1"/>
  <c r="AE22" i="1"/>
  <c r="AD23" i="1"/>
  <c r="AF23" i="1" s="1"/>
  <c r="AE23" i="1"/>
  <c r="AD24" i="1"/>
  <c r="AF24" i="1" s="1"/>
  <c r="AE24" i="1"/>
  <c r="AD25" i="1"/>
  <c r="AF25" i="1" s="1"/>
  <c r="AE25" i="1"/>
  <c r="AD26" i="1"/>
  <c r="AF26" i="1" s="1"/>
  <c r="AE26" i="1"/>
  <c r="AD27" i="1"/>
  <c r="AF27" i="1" s="1"/>
  <c r="AE27" i="1"/>
  <c r="AD28" i="1"/>
  <c r="AF28" i="1" s="1"/>
  <c r="AE28" i="1"/>
  <c r="AD29" i="1"/>
  <c r="AF29" i="1" s="1"/>
  <c r="AE29" i="1"/>
  <c r="AD30" i="1"/>
  <c r="AF30" i="1" s="1"/>
  <c r="AE30" i="1"/>
  <c r="AD31" i="1"/>
  <c r="AF31" i="1" s="1"/>
  <c r="AE31" i="1"/>
  <c r="AD32" i="1"/>
  <c r="AF32" i="1" s="1"/>
  <c r="AE32" i="1"/>
  <c r="AD33" i="1"/>
  <c r="AF33" i="1" s="1"/>
  <c r="AE33" i="1"/>
  <c r="AD34" i="1"/>
  <c r="AF34" i="1" s="1"/>
  <c r="AE34" i="1"/>
  <c r="AD35" i="1"/>
  <c r="AF35" i="1" s="1"/>
  <c r="AE35" i="1"/>
  <c r="AD36" i="1"/>
  <c r="AF36" i="1" s="1"/>
  <c r="AE36" i="1"/>
  <c r="AD37" i="1"/>
  <c r="AF37" i="1" s="1"/>
  <c r="AE37" i="1"/>
  <c r="AD38" i="1"/>
  <c r="AF38" i="1" s="1"/>
  <c r="AE38" i="1"/>
  <c r="AD39" i="1"/>
  <c r="AF39" i="1" s="1"/>
  <c r="AE39" i="1"/>
  <c r="AD40" i="1"/>
  <c r="AF40" i="1" s="1"/>
  <c r="AE40" i="1"/>
  <c r="AD41" i="1"/>
  <c r="AF41" i="1" s="1"/>
  <c r="AE41" i="1"/>
  <c r="AD42" i="1"/>
  <c r="AF42" i="1" s="1"/>
  <c r="AE42" i="1"/>
  <c r="AD43" i="1"/>
  <c r="AF43" i="1" s="1"/>
  <c r="AE43" i="1"/>
  <c r="AD44" i="1"/>
  <c r="AF44" i="1" s="1"/>
  <c r="AE44" i="1"/>
  <c r="AD45" i="1"/>
  <c r="AF45" i="1" s="1"/>
  <c r="AE45" i="1"/>
  <c r="AD46" i="1"/>
  <c r="AF46" i="1" s="1"/>
  <c r="AE46" i="1"/>
  <c r="AD47" i="1"/>
  <c r="AE47" i="1"/>
  <c r="AD48" i="1"/>
  <c r="AF48" i="1" s="1"/>
  <c r="AE48" i="1"/>
  <c r="AD49" i="1"/>
  <c r="AF49" i="1" s="1"/>
  <c r="AE49" i="1"/>
  <c r="AD50" i="1"/>
  <c r="AF50" i="1" s="1"/>
  <c r="AE50" i="1"/>
  <c r="AD51" i="1"/>
  <c r="AF51" i="1" s="1"/>
  <c r="AE51" i="1"/>
  <c r="AD52" i="1"/>
  <c r="AF52" i="1" s="1"/>
  <c r="AE52" i="1"/>
  <c r="AD53" i="1"/>
  <c r="AE53" i="1"/>
  <c r="AD54" i="1"/>
  <c r="AF54" i="1" s="1"/>
  <c r="AE54" i="1"/>
  <c r="AD55" i="1"/>
  <c r="AF55" i="1" s="1"/>
  <c r="AE55" i="1"/>
  <c r="AD56" i="1"/>
  <c r="AF56" i="1" s="1"/>
  <c r="AE56" i="1"/>
  <c r="AD57" i="1"/>
  <c r="AF57" i="1" s="1"/>
  <c r="AE57" i="1"/>
  <c r="AD58" i="1"/>
  <c r="AF58" i="1" s="1"/>
  <c r="AE58" i="1"/>
  <c r="AD59" i="1"/>
  <c r="AF59" i="1" s="1"/>
  <c r="AE59" i="1"/>
  <c r="AD60" i="1"/>
  <c r="AF60" i="1" s="1"/>
  <c r="AE60" i="1"/>
  <c r="AD61" i="1"/>
  <c r="AF61" i="1" s="1"/>
  <c r="AE61" i="1"/>
  <c r="AD62" i="1"/>
  <c r="AF62" i="1" s="1"/>
  <c r="AE62" i="1"/>
  <c r="AD63" i="1"/>
  <c r="AE63" i="1"/>
  <c r="AD64" i="1"/>
  <c r="AF64" i="1" s="1"/>
  <c r="AE64" i="1"/>
  <c r="AD65" i="1"/>
  <c r="AF65" i="1" s="1"/>
  <c r="AE65" i="1"/>
  <c r="AD66" i="1"/>
  <c r="AF66" i="1" s="1"/>
  <c r="AE66" i="1"/>
  <c r="AD67" i="1"/>
  <c r="AF67" i="1" s="1"/>
  <c r="AE67" i="1"/>
  <c r="AD68" i="1"/>
  <c r="AF68" i="1" s="1"/>
  <c r="AE68" i="1"/>
  <c r="AD69" i="1"/>
  <c r="AE69" i="1"/>
  <c r="AD70" i="1"/>
  <c r="AF70" i="1" s="1"/>
  <c r="AE70" i="1"/>
  <c r="AD71" i="1"/>
  <c r="AF71" i="1" s="1"/>
  <c r="AE71" i="1"/>
  <c r="AD72" i="1"/>
  <c r="AF72" i="1" s="1"/>
  <c r="AE72" i="1"/>
  <c r="AD73" i="1"/>
  <c r="AF73" i="1" s="1"/>
  <c r="AE73" i="1"/>
  <c r="AD74" i="1"/>
  <c r="AF74" i="1" s="1"/>
  <c r="AE74" i="1"/>
  <c r="AD75" i="1"/>
  <c r="AF75" i="1" s="1"/>
  <c r="AE75" i="1"/>
  <c r="AD76" i="1"/>
  <c r="AF76" i="1" s="1"/>
  <c r="AE76" i="1"/>
  <c r="AD77" i="1"/>
  <c r="AF77" i="1" s="1"/>
  <c r="AE77" i="1"/>
  <c r="AD78" i="1"/>
  <c r="AF78" i="1" s="1"/>
  <c r="AE78" i="1"/>
  <c r="AD79" i="1"/>
  <c r="AE79" i="1"/>
  <c r="AD80" i="1"/>
  <c r="AF80" i="1" s="1"/>
  <c r="AE80" i="1"/>
  <c r="AD81" i="1"/>
  <c r="AF81" i="1" s="1"/>
  <c r="AE81" i="1"/>
  <c r="AD82" i="1"/>
  <c r="AF82" i="1" s="1"/>
  <c r="AE82" i="1"/>
  <c r="AD83" i="1"/>
  <c r="AF83" i="1" s="1"/>
  <c r="AE83" i="1"/>
  <c r="AD84" i="1"/>
  <c r="AF84" i="1" s="1"/>
  <c r="AE84" i="1"/>
  <c r="AD85" i="1"/>
  <c r="AE85" i="1"/>
  <c r="AD86" i="1"/>
  <c r="AF86" i="1" s="1"/>
  <c r="AE86" i="1"/>
  <c r="AD87" i="1"/>
  <c r="AF87" i="1" s="1"/>
  <c r="AE87" i="1"/>
  <c r="AD88" i="1"/>
  <c r="AF88" i="1" s="1"/>
  <c r="AE88" i="1"/>
  <c r="AD89" i="1"/>
  <c r="AF89" i="1" s="1"/>
  <c r="AE89" i="1"/>
  <c r="AD90" i="1"/>
  <c r="AF90" i="1" s="1"/>
  <c r="AE90" i="1"/>
  <c r="AD91" i="1"/>
  <c r="AF91" i="1" s="1"/>
  <c r="AE91" i="1"/>
  <c r="AD92" i="1"/>
  <c r="AF92" i="1" s="1"/>
  <c r="AE92" i="1"/>
  <c r="AD93" i="1"/>
  <c r="AF93" i="1" s="1"/>
  <c r="AE93" i="1"/>
  <c r="AD94" i="1"/>
  <c r="AF94" i="1" s="1"/>
  <c r="AE94" i="1"/>
  <c r="AD95" i="1"/>
  <c r="AE95" i="1"/>
  <c r="AD96" i="1"/>
  <c r="AF96" i="1" s="1"/>
  <c r="AE96" i="1"/>
  <c r="AD97" i="1"/>
  <c r="AF97" i="1" s="1"/>
  <c r="AE97" i="1"/>
  <c r="AD98" i="1"/>
  <c r="AF98" i="1" s="1"/>
  <c r="AE98" i="1"/>
  <c r="AD99" i="1"/>
  <c r="AF99" i="1" s="1"/>
  <c r="AE99" i="1"/>
  <c r="AD100" i="1"/>
  <c r="AF100" i="1" s="1"/>
  <c r="AE100" i="1"/>
  <c r="AD101" i="1"/>
  <c r="AE101" i="1"/>
  <c r="AD102" i="1"/>
  <c r="AF102" i="1" s="1"/>
  <c r="AE102" i="1"/>
  <c r="Y4" i="1"/>
  <c r="AA4" i="1" s="1"/>
  <c r="Z4" i="1"/>
  <c r="Y5" i="1"/>
  <c r="AA5" i="1" s="1"/>
  <c r="Z5" i="1"/>
  <c r="Y6" i="1"/>
  <c r="Z6" i="1"/>
  <c r="Y7" i="1"/>
  <c r="AA7" i="1" s="1"/>
  <c r="Z7" i="1"/>
  <c r="Y8" i="1"/>
  <c r="AA8" i="1" s="1"/>
  <c r="Z8" i="1"/>
  <c r="Y9" i="1"/>
  <c r="AA9" i="1" s="1"/>
  <c r="Z9" i="1"/>
  <c r="Y10" i="1"/>
  <c r="Z10" i="1"/>
  <c r="Y11" i="1"/>
  <c r="AA11" i="1" s="1"/>
  <c r="Z11" i="1"/>
  <c r="Y12" i="1"/>
  <c r="AA12" i="1" s="1"/>
  <c r="Z12" i="1"/>
  <c r="Y13" i="1"/>
  <c r="AA13" i="1" s="1"/>
  <c r="Z13" i="1"/>
  <c r="Y14" i="1"/>
  <c r="Z14" i="1"/>
  <c r="Y15" i="1"/>
  <c r="AA15" i="1" s="1"/>
  <c r="Z15" i="1"/>
  <c r="Y16" i="1"/>
  <c r="AA16" i="1" s="1"/>
  <c r="Z16" i="1"/>
  <c r="Y17" i="1"/>
  <c r="AA17" i="1" s="1"/>
  <c r="Z17" i="1"/>
  <c r="Y18" i="1"/>
  <c r="Z18" i="1"/>
  <c r="Y19" i="1"/>
  <c r="AA19" i="1" s="1"/>
  <c r="Z19" i="1"/>
  <c r="Y20" i="1"/>
  <c r="AA20" i="1" s="1"/>
  <c r="Z20" i="1"/>
  <c r="Y21" i="1"/>
  <c r="AA21" i="1" s="1"/>
  <c r="Z21" i="1"/>
  <c r="Y22" i="1"/>
  <c r="Z22" i="1"/>
  <c r="Y23" i="1"/>
  <c r="AA23" i="1" s="1"/>
  <c r="Z23" i="1"/>
  <c r="Y24" i="1"/>
  <c r="AA24" i="1" s="1"/>
  <c r="Z24" i="1"/>
  <c r="Y25" i="1"/>
  <c r="AA25" i="1" s="1"/>
  <c r="Z25" i="1"/>
  <c r="Y26" i="1"/>
  <c r="Z26" i="1"/>
  <c r="Y27" i="1"/>
  <c r="AA27" i="1" s="1"/>
  <c r="Z27" i="1"/>
  <c r="Y28" i="1"/>
  <c r="AA28" i="1" s="1"/>
  <c r="Z28" i="1"/>
  <c r="Y29" i="1"/>
  <c r="AA29" i="1" s="1"/>
  <c r="Z29" i="1"/>
  <c r="Y30" i="1"/>
  <c r="Z30" i="1"/>
  <c r="Y31" i="1"/>
  <c r="AA31" i="1" s="1"/>
  <c r="Z31" i="1"/>
  <c r="Y32" i="1"/>
  <c r="AA32" i="1" s="1"/>
  <c r="Z32" i="1"/>
  <c r="Y33" i="1"/>
  <c r="AA33" i="1" s="1"/>
  <c r="Z33" i="1"/>
  <c r="Y34" i="1"/>
  <c r="Z34" i="1"/>
  <c r="Y35" i="1"/>
  <c r="AA35" i="1" s="1"/>
  <c r="Z35" i="1"/>
  <c r="Y36" i="1"/>
  <c r="AA36" i="1" s="1"/>
  <c r="Z36" i="1"/>
  <c r="Y37" i="1"/>
  <c r="AA37" i="1" s="1"/>
  <c r="Z37" i="1"/>
  <c r="Y38" i="1"/>
  <c r="Z38" i="1"/>
  <c r="Y39" i="1"/>
  <c r="AA39" i="1" s="1"/>
  <c r="Z39" i="1"/>
  <c r="Y40" i="1"/>
  <c r="AA40" i="1" s="1"/>
  <c r="Z40" i="1"/>
  <c r="Y41" i="1"/>
  <c r="AA41" i="1" s="1"/>
  <c r="Z41" i="1"/>
  <c r="Y42" i="1"/>
  <c r="Z42" i="1"/>
  <c r="Y43" i="1"/>
  <c r="AA43" i="1" s="1"/>
  <c r="Z43" i="1"/>
  <c r="Y44" i="1"/>
  <c r="AA44" i="1" s="1"/>
  <c r="Z44" i="1"/>
  <c r="Y45" i="1"/>
  <c r="AA45" i="1" s="1"/>
  <c r="Z45" i="1"/>
  <c r="Y46" i="1"/>
  <c r="Z46" i="1"/>
  <c r="Y47" i="1"/>
  <c r="AA47" i="1" s="1"/>
  <c r="Z47" i="1"/>
  <c r="Y48" i="1"/>
  <c r="AA48" i="1" s="1"/>
  <c r="Z48" i="1"/>
  <c r="Y49" i="1"/>
  <c r="AA49" i="1" s="1"/>
  <c r="Z49" i="1"/>
  <c r="Y50" i="1"/>
  <c r="Z50" i="1"/>
  <c r="Y51" i="1"/>
  <c r="AA51" i="1" s="1"/>
  <c r="Z51" i="1"/>
  <c r="Y52" i="1"/>
  <c r="AA52" i="1" s="1"/>
  <c r="Z52" i="1"/>
  <c r="Y53" i="1"/>
  <c r="AA53" i="1" s="1"/>
  <c r="Z53" i="1"/>
  <c r="Y54" i="1"/>
  <c r="Z54" i="1"/>
  <c r="Y55" i="1"/>
  <c r="AA55" i="1" s="1"/>
  <c r="Z55" i="1"/>
  <c r="Y56" i="1"/>
  <c r="AA56" i="1" s="1"/>
  <c r="Z56" i="1"/>
  <c r="Y57" i="1"/>
  <c r="AA57" i="1" s="1"/>
  <c r="Z57" i="1"/>
  <c r="Y58" i="1"/>
  <c r="Z58" i="1"/>
  <c r="Y59" i="1"/>
  <c r="AA59" i="1" s="1"/>
  <c r="Z59" i="1"/>
  <c r="Y60" i="1"/>
  <c r="AA60" i="1" s="1"/>
  <c r="Z60" i="1"/>
  <c r="Y61" i="1"/>
  <c r="AA61" i="1" s="1"/>
  <c r="Z61" i="1"/>
  <c r="Y62" i="1"/>
  <c r="Z62" i="1"/>
  <c r="Y63" i="1"/>
  <c r="AA63" i="1" s="1"/>
  <c r="Z63" i="1"/>
  <c r="Y64" i="1"/>
  <c r="AA64" i="1" s="1"/>
  <c r="Z64" i="1"/>
  <c r="Y65" i="1"/>
  <c r="AA65" i="1" s="1"/>
  <c r="Z65" i="1"/>
  <c r="Y66" i="1"/>
  <c r="Z66" i="1"/>
  <c r="Y67" i="1"/>
  <c r="AA67" i="1" s="1"/>
  <c r="Z67" i="1"/>
  <c r="Y68" i="1"/>
  <c r="AA68" i="1" s="1"/>
  <c r="Z68" i="1"/>
  <c r="Y69" i="1"/>
  <c r="AA69" i="1" s="1"/>
  <c r="Z69" i="1"/>
  <c r="Y70" i="1"/>
  <c r="Z70" i="1"/>
  <c r="Y71" i="1"/>
  <c r="AA71" i="1" s="1"/>
  <c r="Z71" i="1"/>
  <c r="Y72" i="1"/>
  <c r="AA72" i="1" s="1"/>
  <c r="Z72" i="1"/>
  <c r="Y73" i="1"/>
  <c r="AA73" i="1" s="1"/>
  <c r="Z73" i="1"/>
  <c r="Y74" i="1"/>
  <c r="Z74" i="1"/>
  <c r="Y75" i="1"/>
  <c r="AA75" i="1" s="1"/>
  <c r="Z75" i="1"/>
  <c r="Y76" i="1"/>
  <c r="AA76" i="1" s="1"/>
  <c r="Z76" i="1"/>
  <c r="Y77" i="1"/>
  <c r="AA77" i="1" s="1"/>
  <c r="Z77" i="1"/>
  <c r="Y78" i="1"/>
  <c r="Z78" i="1"/>
  <c r="Y79" i="1"/>
  <c r="AA79" i="1" s="1"/>
  <c r="Z79" i="1"/>
  <c r="Y80" i="1"/>
  <c r="AA80" i="1" s="1"/>
  <c r="Z80" i="1"/>
  <c r="Y81" i="1"/>
  <c r="AA81" i="1" s="1"/>
  <c r="Z81" i="1"/>
  <c r="Y82" i="1"/>
  <c r="Z82" i="1"/>
  <c r="Y83" i="1"/>
  <c r="AA83" i="1" s="1"/>
  <c r="Z83" i="1"/>
  <c r="Y84" i="1"/>
  <c r="AA84" i="1" s="1"/>
  <c r="Z84" i="1"/>
  <c r="Y85" i="1"/>
  <c r="AA85" i="1" s="1"/>
  <c r="Z85" i="1"/>
  <c r="Y86" i="1"/>
  <c r="Z86" i="1"/>
  <c r="Y87" i="1"/>
  <c r="AA87" i="1" s="1"/>
  <c r="Z87" i="1"/>
  <c r="Y88" i="1"/>
  <c r="AA88" i="1" s="1"/>
  <c r="Z88" i="1"/>
  <c r="Y89" i="1"/>
  <c r="AA89" i="1" s="1"/>
  <c r="Z89" i="1"/>
  <c r="Y90" i="1"/>
  <c r="Z90" i="1"/>
  <c r="Y91" i="1"/>
  <c r="AA91" i="1" s="1"/>
  <c r="Z91" i="1"/>
  <c r="Y92" i="1"/>
  <c r="AA92" i="1" s="1"/>
  <c r="Z92" i="1"/>
  <c r="Y93" i="1"/>
  <c r="AA93" i="1" s="1"/>
  <c r="Z93" i="1"/>
  <c r="Y94" i="1"/>
  <c r="Z94" i="1"/>
  <c r="Y95" i="1"/>
  <c r="AA95" i="1" s="1"/>
  <c r="Z95" i="1"/>
  <c r="Y96" i="1"/>
  <c r="AA96" i="1" s="1"/>
  <c r="Z96" i="1"/>
  <c r="Y97" i="1"/>
  <c r="AA97" i="1" s="1"/>
  <c r="Z97" i="1"/>
  <c r="Y98" i="1"/>
  <c r="Z98" i="1"/>
  <c r="Y99" i="1"/>
  <c r="AA99" i="1" s="1"/>
  <c r="Z99" i="1"/>
  <c r="Y100" i="1"/>
  <c r="AA100" i="1" s="1"/>
  <c r="Z100" i="1"/>
  <c r="Y101" i="1"/>
  <c r="AA101" i="1" s="1"/>
  <c r="Z101" i="1"/>
  <c r="Y102" i="1"/>
  <c r="Z102" i="1"/>
  <c r="T4" i="1"/>
  <c r="U4" i="1"/>
  <c r="T5" i="1"/>
  <c r="U5" i="1"/>
  <c r="T6" i="1"/>
  <c r="U6" i="1"/>
  <c r="T7" i="1"/>
  <c r="U7" i="1"/>
  <c r="T8" i="1"/>
  <c r="U8" i="1"/>
  <c r="T9" i="1"/>
  <c r="U9" i="1"/>
  <c r="T10" i="1"/>
  <c r="U10" i="1"/>
  <c r="T11" i="1"/>
  <c r="U11" i="1"/>
  <c r="T12" i="1"/>
  <c r="U12" i="1"/>
  <c r="T13" i="1"/>
  <c r="U13" i="1"/>
  <c r="T14" i="1"/>
  <c r="U14" i="1"/>
  <c r="T15" i="1"/>
  <c r="U15" i="1"/>
  <c r="T16" i="1"/>
  <c r="U16" i="1"/>
  <c r="T17" i="1"/>
  <c r="U17" i="1"/>
  <c r="T18" i="1"/>
  <c r="U18" i="1"/>
  <c r="T19" i="1"/>
  <c r="U19" i="1"/>
  <c r="T20" i="1"/>
  <c r="U20" i="1"/>
  <c r="T21" i="1"/>
  <c r="U21" i="1"/>
  <c r="T22" i="1"/>
  <c r="U22" i="1"/>
  <c r="T23" i="1"/>
  <c r="U23" i="1"/>
  <c r="T24" i="1"/>
  <c r="U24" i="1"/>
  <c r="T25" i="1"/>
  <c r="U25" i="1"/>
  <c r="T26" i="1"/>
  <c r="U26" i="1"/>
  <c r="T27" i="1"/>
  <c r="U27" i="1"/>
  <c r="T28" i="1"/>
  <c r="U28" i="1"/>
  <c r="T29" i="1"/>
  <c r="U29" i="1"/>
  <c r="T30" i="1"/>
  <c r="U30" i="1"/>
  <c r="T31" i="1"/>
  <c r="U31" i="1"/>
  <c r="T32" i="1"/>
  <c r="U32" i="1"/>
  <c r="T33" i="1"/>
  <c r="U33" i="1"/>
  <c r="T34" i="1"/>
  <c r="U34" i="1"/>
  <c r="T35" i="1"/>
  <c r="U35" i="1"/>
  <c r="T36" i="1"/>
  <c r="U36" i="1"/>
  <c r="T37" i="1"/>
  <c r="U37" i="1"/>
  <c r="T38" i="1"/>
  <c r="U38" i="1"/>
  <c r="T39" i="1"/>
  <c r="U39" i="1"/>
  <c r="T40" i="1"/>
  <c r="U40" i="1"/>
  <c r="T41" i="1"/>
  <c r="U41" i="1"/>
  <c r="T42" i="1"/>
  <c r="U42" i="1"/>
  <c r="T43" i="1"/>
  <c r="U43" i="1"/>
  <c r="T44" i="1"/>
  <c r="U44" i="1"/>
  <c r="T45" i="1"/>
  <c r="U45" i="1"/>
  <c r="T46" i="1"/>
  <c r="U46" i="1"/>
  <c r="T47" i="1"/>
  <c r="U47" i="1"/>
  <c r="T48" i="1"/>
  <c r="U48" i="1"/>
  <c r="T49" i="1"/>
  <c r="U49" i="1"/>
  <c r="T50" i="1"/>
  <c r="U50" i="1"/>
  <c r="T51" i="1"/>
  <c r="U51" i="1"/>
  <c r="T52" i="1"/>
  <c r="U52" i="1"/>
  <c r="T53" i="1"/>
  <c r="U53" i="1"/>
  <c r="T54" i="1"/>
  <c r="U54" i="1"/>
  <c r="T55" i="1"/>
  <c r="U55" i="1"/>
  <c r="T56" i="1"/>
  <c r="U56" i="1"/>
  <c r="T57" i="1"/>
  <c r="U57" i="1"/>
  <c r="T58" i="1"/>
  <c r="U58" i="1"/>
  <c r="T59" i="1"/>
  <c r="U59" i="1"/>
  <c r="T60" i="1"/>
  <c r="U60" i="1"/>
  <c r="T61" i="1"/>
  <c r="U61" i="1"/>
  <c r="T62" i="1"/>
  <c r="U62" i="1"/>
  <c r="T63" i="1"/>
  <c r="U63" i="1"/>
  <c r="T64" i="1"/>
  <c r="U64" i="1"/>
  <c r="T65" i="1"/>
  <c r="U65" i="1"/>
  <c r="T66" i="1"/>
  <c r="U66" i="1"/>
  <c r="T67" i="1"/>
  <c r="U67" i="1"/>
  <c r="T68" i="1"/>
  <c r="U68" i="1"/>
  <c r="T69" i="1"/>
  <c r="U69" i="1"/>
  <c r="T70" i="1"/>
  <c r="U70" i="1"/>
  <c r="T71" i="1"/>
  <c r="U71" i="1"/>
  <c r="T72" i="1"/>
  <c r="U72" i="1"/>
  <c r="T73" i="1"/>
  <c r="U73" i="1"/>
  <c r="T74" i="1"/>
  <c r="U74" i="1"/>
  <c r="T75" i="1"/>
  <c r="U75" i="1"/>
  <c r="T76" i="1"/>
  <c r="U76" i="1"/>
  <c r="T77" i="1"/>
  <c r="U77" i="1"/>
  <c r="T78" i="1"/>
  <c r="U78" i="1"/>
  <c r="T79" i="1"/>
  <c r="U79" i="1"/>
  <c r="T80" i="1"/>
  <c r="U80" i="1"/>
  <c r="T81" i="1"/>
  <c r="U81" i="1"/>
  <c r="T82" i="1"/>
  <c r="U82" i="1"/>
  <c r="T83" i="1"/>
  <c r="U83" i="1"/>
  <c r="T84" i="1"/>
  <c r="U84" i="1"/>
  <c r="T85" i="1"/>
  <c r="U85" i="1"/>
  <c r="T86" i="1"/>
  <c r="U86" i="1"/>
  <c r="T87" i="1"/>
  <c r="U87" i="1"/>
  <c r="T88" i="1"/>
  <c r="U88" i="1"/>
  <c r="T89" i="1"/>
  <c r="U89" i="1"/>
  <c r="T90" i="1"/>
  <c r="U90" i="1"/>
  <c r="T91" i="1"/>
  <c r="U91" i="1"/>
  <c r="T92" i="1"/>
  <c r="U92" i="1"/>
  <c r="T93" i="1"/>
  <c r="U93" i="1"/>
  <c r="T94" i="1"/>
  <c r="U94" i="1"/>
  <c r="T95" i="1"/>
  <c r="U95" i="1"/>
  <c r="T96" i="1"/>
  <c r="U96" i="1"/>
  <c r="T97" i="1"/>
  <c r="U97" i="1"/>
  <c r="T98" i="1"/>
  <c r="U98" i="1"/>
  <c r="T99" i="1"/>
  <c r="U99" i="1"/>
  <c r="T100" i="1"/>
  <c r="U100" i="1"/>
  <c r="T101" i="1"/>
  <c r="U101" i="1"/>
  <c r="T102" i="1"/>
  <c r="U102" i="1"/>
  <c r="O4" i="1"/>
  <c r="Q4" i="1" s="1"/>
  <c r="P4" i="1"/>
  <c r="O5" i="1"/>
  <c r="Q5" i="1" s="1"/>
  <c r="P5" i="1"/>
  <c r="O6" i="1"/>
  <c r="Q6" i="1" s="1"/>
  <c r="P6" i="1"/>
  <c r="O7" i="1"/>
  <c r="Q7" i="1" s="1"/>
  <c r="P7" i="1"/>
  <c r="O8" i="1"/>
  <c r="Q8" i="1" s="1"/>
  <c r="P8" i="1"/>
  <c r="O9" i="1"/>
  <c r="Q9" i="1" s="1"/>
  <c r="P9" i="1"/>
  <c r="O10" i="1"/>
  <c r="Q10" i="1" s="1"/>
  <c r="P10" i="1"/>
  <c r="O11" i="1"/>
  <c r="Q11" i="1" s="1"/>
  <c r="P11" i="1"/>
  <c r="O12" i="1"/>
  <c r="Q12" i="1" s="1"/>
  <c r="P12" i="1"/>
  <c r="O13" i="1"/>
  <c r="Q13" i="1" s="1"/>
  <c r="P13" i="1"/>
  <c r="O14" i="1"/>
  <c r="Q14" i="1" s="1"/>
  <c r="P14" i="1"/>
  <c r="O15" i="1"/>
  <c r="Q15" i="1" s="1"/>
  <c r="P15" i="1"/>
  <c r="O16" i="1"/>
  <c r="Q16" i="1" s="1"/>
  <c r="P16" i="1"/>
  <c r="O17" i="1"/>
  <c r="Q17" i="1" s="1"/>
  <c r="P17" i="1"/>
  <c r="O18" i="1"/>
  <c r="Q18" i="1" s="1"/>
  <c r="P18" i="1"/>
  <c r="O19" i="1"/>
  <c r="Q19" i="1" s="1"/>
  <c r="P19" i="1"/>
  <c r="O20" i="1"/>
  <c r="Q20" i="1" s="1"/>
  <c r="P20" i="1"/>
  <c r="O21" i="1"/>
  <c r="Q21" i="1" s="1"/>
  <c r="P21" i="1"/>
  <c r="O22" i="1"/>
  <c r="Q22" i="1" s="1"/>
  <c r="P22" i="1"/>
  <c r="O23" i="1"/>
  <c r="Q23" i="1" s="1"/>
  <c r="P23" i="1"/>
  <c r="O24" i="1"/>
  <c r="Q24" i="1" s="1"/>
  <c r="P24" i="1"/>
  <c r="O25" i="1"/>
  <c r="Q25" i="1" s="1"/>
  <c r="P25" i="1"/>
  <c r="O26" i="1"/>
  <c r="Q26" i="1" s="1"/>
  <c r="P26" i="1"/>
  <c r="O27" i="1"/>
  <c r="Q27" i="1" s="1"/>
  <c r="P27" i="1"/>
  <c r="O28" i="1"/>
  <c r="Q28" i="1" s="1"/>
  <c r="P28" i="1"/>
  <c r="O29" i="1"/>
  <c r="Q29" i="1" s="1"/>
  <c r="P29" i="1"/>
  <c r="O30" i="1"/>
  <c r="Q30" i="1" s="1"/>
  <c r="P30" i="1"/>
  <c r="O31" i="1"/>
  <c r="Q31" i="1" s="1"/>
  <c r="P31" i="1"/>
  <c r="O32" i="1"/>
  <c r="P32" i="1"/>
  <c r="O33" i="1"/>
  <c r="Q33" i="1" s="1"/>
  <c r="P33" i="1"/>
  <c r="O34" i="1"/>
  <c r="Q34" i="1" s="1"/>
  <c r="P34" i="1"/>
  <c r="O35" i="1"/>
  <c r="Q35" i="1" s="1"/>
  <c r="P35" i="1"/>
  <c r="O36" i="1"/>
  <c r="Q36" i="1" s="1"/>
  <c r="P36" i="1"/>
  <c r="O37" i="1"/>
  <c r="Q37" i="1" s="1"/>
  <c r="P37" i="1"/>
  <c r="O38" i="1"/>
  <c r="Q38" i="1" s="1"/>
  <c r="P38" i="1"/>
  <c r="O39" i="1"/>
  <c r="Q39" i="1" s="1"/>
  <c r="P39" i="1"/>
  <c r="O40" i="1"/>
  <c r="Q40" i="1" s="1"/>
  <c r="P40" i="1"/>
  <c r="O41" i="1"/>
  <c r="Q41" i="1" s="1"/>
  <c r="P41" i="1"/>
  <c r="O42" i="1"/>
  <c r="Q42" i="1" s="1"/>
  <c r="P42" i="1"/>
  <c r="O43" i="1"/>
  <c r="Q43" i="1" s="1"/>
  <c r="P43" i="1"/>
  <c r="O44" i="1"/>
  <c r="Q44" i="1" s="1"/>
  <c r="P44" i="1"/>
  <c r="O45" i="1"/>
  <c r="Q45" i="1" s="1"/>
  <c r="P45" i="1"/>
  <c r="O46" i="1"/>
  <c r="Q46" i="1" s="1"/>
  <c r="P46" i="1"/>
  <c r="O47" i="1"/>
  <c r="Q47" i="1" s="1"/>
  <c r="P47" i="1"/>
  <c r="O48" i="1"/>
  <c r="Q48" i="1" s="1"/>
  <c r="P48" i="1"/>
  <c r="O49" i="1"/>
  <c r="Q49" i="1" s="1"/>
  <c r="P49" i="1"/>
  <c r="O50" i="1"/>
  <c r="Q50" i="1" s="1"/>
  <c r="P50" i="1"/>
  <c r="O51" i="1"/>
  <c r="Q51" i="1" s="1"/>
  <c r="P51" i="1"/>
  <c r="O52" i="1"/>
  <c r="Q52" i="1" s="1"/>
  <c r="P52" i="1"/>
  <c r="O53" i="1"/>
  <c r="Q53" i="1" s="1"/>
  <c r="P53" i="1"/>
  <c r="O54" i="1"/>
  <c r="Q54" i="1" s="1"/>
  <c r="P54" i="1"/>
  <c r="O55" i="1"/>
  <c r="Q55" i="1" s="1"/>
  <c r="P55" i="1"/>
  <c r="O56" i="1"/>
  <c r="Q56" i="1" s="1"/>
  <c r="P56" i="1"/>
  <c r="O57" i="1"/>
  <c r="Q57" i="1" s="1"/>
  <c r="P57" i="1"/>
  <c r="O58" i="1"/>
  <c r="Q58" i="1" s="1"/>
  <c r="P58" i="1"/>
  <c r="O59" i="1"/>
  <c r="Q59" i="1" s="1"/>
  <c r="P59" i="1"/>
  <c r="O60" i="1"/>
  <c r="Q60" i="1" s="1"/>
  <c r="P60" i="1"/>
  <c r="O61" i="1"/>
  <c r="Q61" i="1" s="1"/>
  <c r="P61" i="1"/>
  <c r="O62" i="1"/>
  <c r="Q62" i="1" s="1"/>
  <c r="P62" i="1"/>
  <c r="O63" i="1"/>
  <c r="Q63" i="1" s="1"/>
  <c r="P63" i="1"/>
  <c r="O64" i="1"/>
  <c r="Q64" i="1" s="1"/>
  <c r="P64" i="1"/>
  <c r="O65" i="1"/>
  <c r="Q65" i="1" s="1"/>
  <c r="P65" i="1"/>
  <c r="O66" i="1"/>
  <c r="Q66" i="1" s="1"/>
  <c r="P66" i="1"/>
  <c r="O67" i="1"/>
  <c r="Q67" i="1" s="1"/>
  <c r="P67" i="1"/>
  <c r="O68" i="1"/>
  <c r="Q68" i="1" s="1"/>
  <c r="P68" i="1"/>
  <c r="O69" i="1"/>
  <c r="Q69" i="1" s="1"/>
  <c r="P69" i="1"/>
  <c r="O70" i="1"/>
  <c r="Q70" i="1" s="1"/>
  <c r="P70" i="1"/>
  <c r="O71" i="1"/>
  <c r="Q71" i="1" s="1"/>
  <c r="P71" i="1"/>
  <c r="O72" i="1"/>
  <c r="Q72" i="1" s="1"/>
  <c r="P72" i="1"/>
  <c r="O73" i="1"/>
  <c r="Q73" i="1" s="1"/>
  <c r="P73" i="1"/>
  <c r="O74" i="1"/>
  <c r="Q74" i="1" s="1"/>
  <c r="P74" i="1"/>
  <c r="O75" i="1"/>
  <c r="Q75" i="1" s="1"/>
  <c r="P75" i="1"/>
  <c r="O76" i="1"/>
  <c r="Q76" i="1" s="1"/>
  <c r="P76" i="1"/>
  <c r="O77" i="1"/>
  <c r="Q77" i="1" s="1"/>
  <c r="P77" i="1"/>
  <c r="O78" i="1"/>
  <c r="Q78" i="1" s="1"/>
  <c r="P78" i="1"/>
  <c r="O79" i="1"/>
  <c r="Q79" i="1" s="1"/>
  <c r="P79" i="1"/>
  <c r="O80" i="1"/>
  <c r="Q80" i="1" s="1"/>
  <c r="P80" i="1"/>
  <c r="O81" i="1"/>
  <c r="Q81" i="1" s="1"/>
  <c r="P81" i="1"/>
  <c r="O82" i="1"/>
  <c r="Q82" i="1" s="1"/>
  <c r="P82" i="1"/>
  <c r="O83" i="1"/>
  <c r="Q83" i="1" s="1"/>
  <c r="P83" i="1"/>
  <c r="O84" i="1"/>
  <c r="Q84" i="1" s="1"/>
  <c r="P84" i="1"/>
  <c r="O85" i="1"/>
  <c r="Q85" i="1" s="1"/>
  <c r="P85" i="1"/>
  <c r="O86" i="1"/>
  <c r="Q86" i="1" s="1"/>
  <c r="P86" i="1"/>
  <c r="O87" i="1"/>
  <c r="Q87" i="1" s="1"/>
  <c r="P87" i="1"/>
  <c r="O88" i="1"/>
  <c r="Q88" i="1" s="1"/>
  <c r="P88" i="1"/>
  <c r="O89" i="1"/>
  <c r="Q89" i="1" s="1"/>
  <c r="P89" i="1"/>
  <c r="O90" i="1"/>
  <c r="Q90" i="1" s="1"/>
  <c r="P90" i="1"/>
  <c r="O91" i="1"/>
  <c r="Q91" i="1" s="1"/>
  <c r="P91" i="1"/>
  <c r="O92" i="1"/>
  <c r="Q92" i="1" s="1"/>
  <c r="P92" i="1"/>
  <c r="O93" i="1"/>
  <c r="Q93" i="1" s="1"/>
  <c r="P93" i="1"/>
  <c r="O94" i="1"/>
  <c r="Q94" i="1" s="1"/>
  <c r="P94" i="1"/>
  <c r="O95" i="1"/>
  <c r="Q95" i="1" s="1"/>
  <c r="P95" i="1"/>
  <c r="O96" i="1"/>
  <c r="P96" i="1"/>
  <c r="O97" i="1"/>
  <c r="Q97" i="1" s="1"/>
  <c r="P97" i="1"/>
  <c r="O98" i="1"/>
  <c r="Q98" i="1" s="1"/>
  <c r="P98" i="1"/>
  <c r="O99" i="1"/>
  <c r="Q99" i="1" s="1"/>
  <c r="P99" i="1"/>
  <c r="O100" i="1"/>
  <c r="Q100" i="1" s="1"/>
  <c r="P100" i="1"/>
  <c r="O101" i="1"/>
  <c r="Q101" i="1" s="1"/>
  <c r="P101" i="1"/>
  <c r="O102" i="1"/>
  <c r="Q102" i="1" s="1"/>
  <c r="P102" i="1"/>
  <c r="J4" i="1"/>
  <c r="L4" i="1" s="1"/>
  <c r="K4" i="1"/>
  <c r="J5" i="1"/>
  <c r="L5" i="1" s="1"/>
  <c r="K5" i="1"/>
  <c r="J6" i="1"/>
  <c r="L6" i="1" s="1"/>
  <c r="K6" i="1"/>
  <c r="J7" i="1"/>
  <c r="L7" i="1" s="1"/>
  <c r="K7" i="1"/>
  <c r="J8" i="1"/>
  <c r="L8" i="1" s="1"/>
  <c r="K8" i="1"/>
  <c r="J9" i="1"/>
  <c r="L9" i="1" s="1"/>
  <c r="K9" i="1"/>
  <c r="J10" i="1"/>
  <c r="L10" i="1" s="1"/>
  <c r="K10" i="1"/>
  <c r="J11" i="1"/>
  <c r="L11" i="1" s="1"/>
  <c r="K11" i="1"/>
  <c r="J12" i="1"/>
  <c r="L12" i="1" s="1"/>
  <c r="K12" i="1"/>
  <c r="J13" i="1"/>
  <c r="L13" i="1" s="1"/>
  <c r="K13" i="1"/>
  <c r="J14" i="1"/>
  <c r="L14" i="1" s="1"/>
  <c r="K14" i="1"/>
  <c r="J15" i="1"/>
  <c r="L15" i="1" s="1"/>
  <c r="K15" i="1"/>
  <c r="J16" i="1"/>
  <c r="L16" i="1" s="1"/>
  <c r="K16" i="1"/>
  <c r="J17" i="1"/>
  <c r="L17" i="1" s="1"/>
  <c r="K17" i="1"/>
  <c r="J18" i="1"/>
  <c r="L18" i="1" s="1"/>
  <c r="K18" i="1"/>
  <c r="J19" i="1"/>
  <c r="L19" i="1" s="1"/>
  <c r="K19" i="1"/>
  <c r="J20" i="1"/>
  <c r="L20" i="1" s="1"/>
  <c r="K20" i="1"/>
  <c r="J21" i="1"/>
  <c r="L21" i="1" s="1"/>
  <c r="K21" i="1"/>
  <c r="J22" i="1"/>
  <c r="L22" i="1" s="1"/>
  <c r="K22" i="1"/>
  <c r="J23" i="1"/>
  <c r="L23" i="1" s="1"/>
  <c r="K23" i="1"/>
  <c r="J24" i="1"/>
  <c r="L24" i="1" s="1"/>
  <c r="K24" i="1"/>
  <c r="J25" i="1"/>
  <c r="L25" i="1" s="1"/>
  <c r="K25" i="1"/>
  <c r="J26" i="1"/>
  <c r="L26" i="1" s="1"/>
  <c r="K26" i="1"/>
  <c r="J27" i="1"/>
  <c r="L27" i="1" s="1"/>
  <c r="K27" i="1"/>
  <c r="J28" i="1"/>
  <c r="L28" i="1" s="1"/>
  <c r="K28" i="1"/>
  <c r="J29" i="1"/>
  <c r="L29" i="1" s="1"/>
  <c r="K29" i="1"/>
  <c r="J30" i="1"/>
  <c r="L30" i="1" s="1"/>
  <c r="K30" i="1"/>
  <c r="J31" i="1"/>
  <c r="L31" i="1" s="1"/>
  <c r="K31" i="1"/>
  <c r="J32" i="1"/>
  <c r="L32" i="1" s="1"/>
  <c r="K32" i="1"/>
  <c r="J33" i="1"/>
  <c r="L33" i="1" s="1"/>
  <c r="K33" i="1"/>
  <c r="J34" i="1"/>
  <c r="L34" i="1" s="1"/>
  <c r="K34" i="1"/>
  <c r="J35" i="1"/>
  <c r="L35" i="1" s="1"/>
  <c r="K35" i="1"/>
  <c r="J36" i="1"/>
  <c r="L36" i="1" s="1"/>
  <c r="K36" i="1"/>
  <c r="J37" i="1"/>
  <c r="L37" i="1" s="1"/>
  <c r="K37" i="1"/>
  <c r="J38" i="1"/>
  <c r="L38" i="1" s="1"/>
  <c r="K38" i="1"/>
  <c r="J39" i="1"/>
  <c r="L39" i="1" s="1"/>
  <c r="K39" i="1"/>
  <c r="J40" i="1"/>
  <c r="L40" i="1" s="1"/>
  <c r="K40" i="1"/>
  <c r="J41" i="1"/>
  <c r="L41" i="1" s="1"/>
  <c r="K41" i="1"/>
  <c r="J42" i="1"/>
  <c r="L42" i="1" s="1"/>
  <c r="K42" i="1"/>
  <c r="J43" i="1"/>
  <c r="L43" i="1" s="1"/>
  <c r="K43" i="1"/>
  <c r="J44" i="1"/>
  <c r="L44" i="1" s="1"/>
  <c r="K44" i="1"/>
  <c r="J45" i="1"/>
  <c r="L45" i="1" s="1"/>
  <c r="K45" i="1"/>
  <c r="J46" i="1"/>
  <c r="L46" i="1" s="1"/>
  <c r="K46" i="1"/>
  <c r="J47" i="1"/>
  <c r="L47" i="1" s="1"/>
  <c r="K47" i="1"/>
  <c r="J48" i="1"/>
  <c r="L48" i="1" s="1"/>
  <c r="K48" i="1"/>
  <c r="J49" i="1"/>
  <c r="L49" i="1" s="1"/>
  <c r="K49" i="1"/>
  <c r="J50" i="1"/>
  <c r="L50" i="1" s="1"/>
  <c r="K50" i="1"/>
  <c r="J51" i="1"/>
  <c r="L51" i="1" s="1"/>
  <c r="K51" i="1"/>
  <c r="J52" i="1"/>
  <c r="L52" i="1" s="1"/>
  <c r="K52" i="1"/>
  <c r="J53" i="1"/>
  <c r="L53" i="1" s="1"/>
  <c r="K53" i="1"/>
  <c r="J54" i="1"/>
  <c r="L54" i="1" s="1"/>
  <c r="K54" i="1"/>
  <c r="J55" i="1"/>
  <c r="L55" i="1" s="1"/>
  <c r="K55" i="1"/>
  <c r="J56" i="1"/>
  <c r="L56" i="1" s="1"/>
  <c r="K56" i="1"/>
  <c r="J57" i="1"/>
  <c r="L57" i="1" s="1"/>
  <c r="K57" i="1"/>
  <c r="J58" i="1"/>
  <c r="L58" i="1" s="1"/>
  <c r="K58" i="1"/>
  <c r="J59" i="1"/>
  <c r="L59" i="1" s="1"/>
  <c r="K59" i="1"/>
  <c r="J60" i="1"/>
  <c r="L60" i="1" s="1"/>
  <c r="K60" i="1"/>
  <c r="J61" i="1"/>
  <c r="L61" i="1" s="1"/>
  <c r="K61" i="1"/>
  <c r="J62" i="1"/>
  <c r="L62" i="1" s="1"/>
  <c r="K62" i="1"/>
  <c r="J63" i="1"/>
  <c r="L63" i="1" s="1"/>
  <c r="K63" i="1"/>
  <c r="J64" i="1"/>
  <c r="L64" i="1" s="1"/>
  <c r="K64" i="1"/>
  <c r="J65" i="1"/>
  <c r="L65" i="1" s="1"/>
  <c r="K65" i="1"/>
  <c r="J66" i="1"/>
  <c r="L66" i="1" s="1"/>
  <c r="K66" i="1"/>
  <c r="J67" i="1"/>
  <c r="L67" i="1" s="1"/>
  <c r="K67" i="1"/>
  <c r="J68" i="1"/>
  <c r="L68" i="1" s="1"/>
  <c r="K68" i="1"/>
  <c r="J69" i="1"/>
  <c r="L69" i="1" s="1"/>
  <c r="K69" i="1"/>
  <c r="J70" i="1"/>
  <c r="L70" i="1" s="1"/>
  <c r="K70" i="1"/>
  <c r="J71" i="1"/>
  <c r="L71" i="1" s="1"/>
  <c r="K71" i="1"/>
  <c r="J72" i="1"/>
  <c r="L72" i="1" s="1"/>
  <c r="K72" i="1"/>
  <c r="J73" i="1"/>
  <c r="L73" i="1" s="1"/>
  <c r="K73" i="1"/>
  <c r="J74" i="1"/>
  <c r="L74" i="1" s="1"/>
  <c r="K74" i="1"/>
  <c r="J75" i="1"/>
  <c r="L75" i="1" s="1"/>
  <c r="K75" i="1"/>
  <c r="J76" i="1"/>
  <c r="L76" i="1" s="1"/>
  <c r="K76" i="1"/>
  <c r="J77" i="1"/>
  <c r="L77" i="1" s="1"/>
  <c r="K77" i="1"/>
  <c r="J78" i="1"/>
  <c r="L78" i="1" s="1"/>
  <c r="K78" i="1"/>
  <c r="J79" i="1"/>
  <c r="L79" i="1" s="1"/>
  <c r="K79" i="1"/>
  <c r="J80" i="1"/>
  <c r="L80" i="1" s="1"/>
  <c r="K80" i="1"/>
  <c r="J81" i="1"/>
  <c r="L81" i="1" s="1"/>
  <c r="K81" i="1"/>
  <c r="J82" i="1"/>
  <c r="L82" i="1" s="1"/>
  <c r="K82" i="1"/>
  <c r="J83" i="1"/>
  <c r="L83" i="1" s="1"/>
  <c r="K83" i="1"/>
  <c r="J84" i="1"/>
  <c r="L84" i="1" s="1"/>
  <c r="K84" i="1"/>
  <c r="J85" i="1"/>
  <c r="L85" i="1" s="1"/>
  <c r="K85" i="1"/>
  <c r="J86" i="1"/>
  <c r="L86" i="1" s="1"/>
  <c r="K86" i="1"/>
  <c r="J87" i="1"/>
  <c r="L87" i="1" s="1"/>
  <c r="K87" i="1"/>
  <c r="J88" i="1"/>
  <c r="L88" i="1" s="1"/>
  <c r="K88" i="1"/>
  <c r="J89" i="1"/>
  <c r="L89" i="1" s="1"/>
  <c r="K89" i="1"/>
  <c r="J90" i="1"/>
  <c r="L90" i="1" s="1"/>
  <c r="K90" i="1"/>
  <c r="J91" i="1"/>
  <c r="L91" i="1" s="1"/>
  <c r="K91" i="1"/>
  <c r="J92" i="1"/>
  <c r="L92" i="1" s="1"/>
  <c r="K92" i="1"/>
  <c r="J93" i="1"/>
  <c r="L93" i="1" s="1"/>
  <c r="K93" i="1"/>
  <c r="J94" i="1"/>
  <c r="L94" i="1" s="1"/>
  <c r="K94" i="1"/>
  <c r="J95" i="1"/>
  <c r="L95" i="1" s="1"/>
  <c r="K95" i="1"/>
  <c r="J96" i="1"/>
  <c r="L96" i="1" s="1"/>
  <c r="K96" i="1"/>
  <c r="J97" i="1"/>
  <c r="L97" i="1" s="1"/>
  <c r="K97" i="1"/>
  <c r="J98" i="1"/>
  <c r="L98" i="1" s="1"/>
  <c r="K98" i="1"/>
  <c r="J99" i="1"/>
  <c r="L99" i="1" s="1"/>
  <c r="K99" i="1"/>
  <c r="J100" i="1"/>
  <c r="L100" i="1" s="1"/>
  <c r="K100" i="1"/>
  <c r="J101" i="1"/>
  <c r="L101" i="1" s="1"/>
  <c r="K101" i="1"/>
  <c r="J102" i="1"/>
  <c r="L102" i="1" s="1"/>
  <c r="K102" i="1"/>
  <c r="E4" i="1"/>
  <c r="G4" i="1" s="1"/>
  <c r="F4" i="1"/>
  <c r="E5" i="1"/>
  <c r="G5" i="1" s="1"/>
  <c r="F5" i="1"/>
  <c r="E6" i="1"/>
  <c r="G6" i="1" s="1"/>
  <c r="F6" i="1"/>
  <c r="E7" i="1"/>
  <c r="G7" i="1" s="1"/>
  <c r="F7" i="1"/>
  <c r="E8" i="1"/>
  <c r="G8" i="1" s="1"/>
  <c r="F8" i="1"/>
  <c r="E9" i="1"/>
  <c r="G9" i="1" s="1"/>
  <c r="F9" i="1"/>
  <c r="E10" i="1"/>
  <c r="G10" i="1" s="1"/>
  <c r="F10" i="1"/>
  <c r="E11" i="1"/>
  <c r="G11" i="1" s="1"/>
  <c r="F11" i="1"/>
  <c r="E12" i="1"/>
  <c r="G12" i="1" s="1"/>
  <c r="F12" i="1"/>
  <c r="E13" i="1"/>
  <c r="G13" i="1" s="1"/>
  <c r="F13" i="1"/>
  <c r="E14" i="1"/>
  <c r="G14" i="1" s="1"/>
  <c r="F14" i="1"/>
  <c r="E15" i="1"/>
  <c r="G15" i="1" s="1"/>
  <c r="F15" i="1"/>
  <c r="E16" i="1"/>
  <c r="G16" i="1" s="1"/>
  <c r="F16" i="1"/>
  <c r="E17" i="1"/>
  <c r="G17" i="1" s="1"/>
  <c r="F17" i="1"/>
  <c r="E18" i="1"/>
  <c r="G18" i="1" s="1"/>
  <c r="F18" i="1"/>
  <c r="E19" i="1"/>
  <c r="G19" i="1" s="1"/>
  <c r="F19" i="1"/>
  <c r="E20" i="1"/>
  <c r="G20" i="1" s="1"/>
  <c r="F20" i="1"/>
  <c r="E21" i="1"/>
  <c r="G21" i="1" s="1"/>
  <c r="F21" i="1"/>
  <c r="E22" i="1"/>
  <c r="G22" i="1" s="1"/>
  <c r="F22" i="1"/>
  <c r="E23" i="1"/>
  <c r="G23" i="1" s="1"/>
  <c r="F23" i="1"/>
  <c r="E24" i="1"/>
  <c r="G24" i="1" s="1"/>
  <c r="F24" i="1"/>
  <c r="E25" i="1"/>
  <c r="G25" i="1" s="1"/>
  <c r="F25" i="1"/>
  <c r="E26" i="1"/>
  <c r="G26" i="1" s="1"/>
  <c r="F26" i="1"/>
  <c r="E27" i="1"/>
  <c r="G27" i="1" s="1"/>
  <c r="F27" i="1"/>
  <c r="E28" i="1"/>
  <c r="G28" i="1" s="1"/>
  <c r="F28" i="1"/>
  <c r="E29" i="1"/>
  <c r="G29" i="1" s="1"/>
  <c r="F29" i="1"/>
  <c r="E30" i="1"/>
  <c r="G30" i="1" s="1"/>
  <c r="F30" i="1"/>
  <c r="E31" i="1"/>
  <c r="G31" i="1" s="1"/>
  <c r="F31" i="1"/>
  <c r="E32" i="1"/>
  <c r="G32" i="1" s="1"/>
  <c r="F32" i="1"/>
  <c r="E33" i="1"/>
  <c r="G33" i="1" s="1"/>
  <c r="F33" i="1"/>
  <c r="E34" i="1"/>
  <c r="G34" i="1" s="1"/>
  <c r="F34" i="1"/>
  <c r="E35" i="1"/>
  <c r="G35" i="1" s="1"/>
  <c r="F35" i="1"/>
  <c r="E36" i="1"/>
  <c r="G36" i="1" s="1"/>
  <c r="F36" i="1"/>
  <c r="E37" i="1"/>
  <c r="G37" i="1" s="1"/>
  <c r="F37" i="1"/>
  <c r="E38" i="1"/>
  <c r="G38" i="1" s="1"/>
  <c r="F38" i="1"/>
  <c r="E39" i="1"/>
  <c r="G39" i="1" s="1"/>
  <c r="F39" i="1"/>
  <c r="E40" i="1"/>
  <c r="G40" i="1" s="1"/>
  <c r="F40" i="1"/>
  <c r="E41" i="1"/>
  <c r="G41" i="1" s="1"/>
  <c r="F41" i="1"/>
  <c r="E42" i="1"/>
  <c r="G42" i="1" s="1"/>
  <c r="F42" i="1"/>
  <c r="E43" i="1"/>
  <c r="G43" i="1" s="1"/>
  <c r="F43" i="1"/>
  <c r="E44" i="1"/>
  <c r="G44" i="1" s="1"/>
  <c r="F44" i="1"/>
  <c r="E45" i="1"/>
  <c r="G45" i="1" s="1"/>
  <c r="F45" i="1"/>
  <c r="E46" i="1"/>
  <c r="G46" i="1" s="1"/>
  <c r="F46" i="1"/>
  <c r="E47" i="1"/>
  <c r="G47" i="1" s="1"/>
  <c r="F47" i="1"/>
  <c r="E48" i="1"/>
  <c r="G48" i="1" s="1"/>
  <c r="F48" i="1"/>
  <c r="E49" i="1"/>
  <c r="G49" i="1" s="1"/>
  <c r="F49" i="1"/>
  <c r="E50" i="1"/>
  <c r="G50" i="1" s="1"/>
  <c r="F50" i="1"/>
  <c r="E51" i="1"/>
  <c r="G51" i="1" s="1"/>
  <c r="F51" i="1"/>
  <c r="E52" i="1"/>
  <c r="G52" i="1" s="1"/>
  <c r="F52" i="1"/>
  <c r="E53" i="1"/>
  <c r="G53" i="1" s="1"/>
  <c r="F53" i="1"/>
  <c r="E54" i="1"/>
  <c r="G54" i="1" s="1"/>
  <c r="F54" i="1"/>
  <c r="E55" i="1"/>
  <c r="G55" i="1" s="1"/>
  <c r="F55" i="1"/>
  <c r="E56" i="1"/>
  <c r="G56" i="1" s="1"/>
  <c r="F56" i="1"/>
  <c r="E57" i="1"/>
  <c r="G57" i="1" s="1"/>
  <c r="F57" i="1"/>
  <c r="E58" i="1"/>
  <c r="G58" i="1" s="1"/>
  <c r="F58" i="1"/>
  <c r="E59" i="1"/>
  <c r="G59" i="1" s="1"/>
  <c r="F59" i="1"/>
  <c r="E60" i="1"/>
  <c r="G60" i="1" s="1"/>
  <c r="F60" i="1"/>
  <c r="E61" i="1"/>
  <c r="G61" i="1" s="1"/>
  <c r="F61" i="1"/>
  <c r="E62" i="1"/>
  <c r="G62" i="1" s="1"/>
  <c r="F62" i="1"/>
  <c r="E63" i="1"/>
  <c r="G63" i="1" s="1"/>
  <c r="F63" i="1"/>
  <c r="E64" i="1"/>
  <c r="G64" i="1" s="1"/>
  <c r="F64" i="1"/>
  <c r="E65" i="1"/>
  <c r="G65" i="1" s="1"/>
  <c r="F65" i="1"/>
  <c r="E66" i="1"/>
  <c r="G66" i="1" s="1"/>
  <c r="F66" i="1"/>
  <c r="E67" i="1"/>
  <c r="G67" i="1" s="1"/>
  <c r="F67" i="1"/>
  <c r="E68" i="1"/>
  <c r="G68" i="1" s="1"/>
  <c r="F68" i="1"/>
  <c r="E69" i="1"/>
  <c r="G69" i="1" s="1"/>
  <c r="F69" i="1"/>
  <c r="E70" i="1"/>
  <c r="G70" i="1" s="1"/>
  <c r="F70" i="1"/>
  <c r="E71" i="1"/>
  <c r="G71" i="1" s="1"/>
  <c r="F71" i="1"/>
  <c r="E72" i="1"/>
  <c r="G72" i="1" s="1"/>
  <c r="F72" i="1"/>
  <c r="E73" i="1"/>
  <c r="G73" i="1" s="1"/>
  <c r="F73" i="1"/>
  <c r="E74" i="1"/>
  <c r="G74" i="1" s="1"/>
  <c r="F74" i="1"/>
  <c r="E75" i="1"/>
  <c r="G75" i="1" s="1"/>
  <c r="F75" i="1"/>
  <c r="E76" i="1"/>
  <c r="G76" i="1" s="1"/>
  <c r="F76" i="1"/>
  <c r="E77" i="1"/>
  <c r="G77" i="1" s="1"/>
  <c r="F77" i="1"/>
  <c r="E78" i="1"/>
  <c r="G78" i="1" s="1"/>
  <c r="F78" i="1"/>
  <c r="E79" i="1"/>
  <c r="G79" i="1" s="1"/>
  <c r="F79" i="1"/>
  <c r="E80" i="1"/>
  <c r="G80" i="1" s="1"/>
  <c r="F80" i="1"/>
  <c r="E81" i="1"/>
  <c r="G81" i="1" s="1"/>
  <c r="F81" i="1"/>
  <c r="E82" i="1"/>
  <c r="G82" i="1" s="1"/>
  <c r="F82" i="1"/>
  <c r="E83" i="1"/>
  <c r="G83" i="1" s="1"/>
  <c r="F83" i="1"/>
  <c r="E84" i="1"/>
  <c r="G84" i="1" s="1"/>
  <c r="F84" i="1"/>
  <c r="E85" i="1"/>
  <c r="G85" i="1" s="1"/>
  <c r="F85" i="1"/>
  <c r="E86" i="1"/>
  <c r="G86" i="1" s="1"/>
  <c r="F86" i="1"/>
  <c r="E87" i="1"/>
  <c r="G87" i="1" s="1"/>
  <c r="F87" i="1"/>
  <c r="E88" i="1"/>
  <c r="G88" i="1" s="1"/>
  <c r="F88" i="1"/>
  <c r="E89" i="1"/>
  <c r="G89" i="1" s="1"/>
  <c r="F89" i="1"/>
  <c r="E90" i="1"/>
  <c r="G90" i="1" s="1"/>
  <c r="F90" i="1"/>
  <c r="E91" i="1"/>
  <c r="G91" i="1" s="1"/>
  <c r="F91" i="1"/>
  <c r="E92" i="1"/>
  <c r="G92" i="1" s="1"/>
  <c r="F92" i="1"/>
  <c r="E93" i="1"/>
  <c r="G93" i="1" s="1"/>
  <c r="F93" i="1"/>
  <c r="E94" i="1"/>
  <c r="G94" i="1" s="1"/>
  <c r="F94" i="1"/>
  <c r="E95" i="1"/>
  <c r="G95" i="1" s="1"/>
  <c r="F95" i="1"/>
  <c r="E96" i="1"/>
  <c r="G96" i="1" s="1"/>
  <c r="F96" i="1"/>
  <c r="E97" i="1"/>
  <c r="G97" i="1" s="1"/>
  <c r="F97" i="1"/>
  <c r="E98" i="1"/>
  <c r="G98" i="1" s="1"/>
  <c r="F98" i="1"/>
  <c r="E99" i="1"/>
  <c r="G99" i="1" s="1"/>
  <c r="F99" i="1"/>
  <c r="E100" i="1"/>
  <c r="G100" i="1" s="1"/>
  <c r="F100" i="1"/>
  <c r="E101" i="1"/>
  <c r="G101" i="1" s="1"/>
  <c r="F101" i="1"/>
  <c r="E102" i="1"/>
  <c r="G102" i="1" s="1"/>
  <c r="F102" i="1"/>
  <c r="AO3" i="1"/>
  <c r="AO103" i="1" s="1"/>
  <c r="AN3" i="1"/>
  <c r="AP3" i="1" s="1"/>
  <c r="AJ3" i="1"/>
  <c r="AJ103" i="1" s="1"/>
  <c r="AI3" i="1"/>
  <c r="AI103" i="1" s="1"/>
  <c r="AE3" i="1"/>
  <c r="AE103" i="1" s="1"/>
  <c r="AD3" i="1"/>
  <c r="AF3" i="1" s="1"/>
  <c r="Z3" i="1"/>
  <c r="Z103" i="1" s="1"/>
  <c r="Y3" i="1"/>
  <c r="AA3" i="1" s="1"/>
  <c r="U3" i="1"/>
  <c r="U103" i="1" s="1"/>
  <c r="T3" i="1"/>
  <c r="P3" i="1"/>
  <c r="P103" i="1" s="1"/>
  <c r="O3" i="1"/>
  <c r="K3" i="1"/>
  <c r="K103" i="1" s="1"/>
  <c r="J3" i="1"/>
  <c r="F3" i="1"/>
  <c r="F103" i="1" s="1"/>
  <c r="E3" i="1"/>
  <c r="G3" i="1" s="1"/>
  <c r="AF103" i="1" l="1"/>
  <c r="AA103" i="1"/>
  <c r="G103" i="1"/>
  <c r="Q3" i="1"/>
  <c r="O103" i="1"/>
  <c r="Y103" i="1"/>
  <c r="AK3" i="1"/>
  <c r="AK103" i="1" s="1"/>
  <c r="AN103" i="1"/>
  <c r="J103" i="1"/>
  <c r="L3" i="1"/>
  <c r="L103" i="1" s="1"/>
  <c r="T103" i="1"/>
  <c r="AD103" i="1"/>
  <c r="AP103" i="1"/>
  <c r="E103" i="1"/>
  <c r="V103" i="1"/>
  <c r="Q103" i="1"/>
  <c r="F7" i="6" l="1"/>
  <c r="F12" i="6" l="1"/>
</calcChain>
</file>

<file path=xl/sharedStrings.xml><?xml version="1.0" encoding="utf-8"?>
<sst xmlns="http://schemas.openxmlformats.org/spreadsheetml/2006/main" count="267" uniqueCount="150">
  <si>
    <t>Abruzzo</t>
  </si>
  <si>
    <t>Chieti</t>
  </si>
  <si>
    <t>L' Aquila</t>
  </si>
  <si>
    <t>Pescara</t>
  </si>
  <si>
    <t>Teramo</t>
  </si>
  <si>
    <t>Basilicata</t>
  </si>
  <si>
    <t>Matera</t>
  </si>
  <si>
    <t>Potenza</t>
  </si>
  <si>
    <t>Calabria</t>
  </si>
  <si>
    <t>Catanzaro</t>
  </si>
  <si>
    <t>Cosenza</t>
  </si>
  <si>
    <t>Crotone</t>
  </si>
  <si>
    <t>Reggio Calabria</t>
  </si>
  <si>
    <t>Vibo Valentia</t>
  </si>
  <si>
    <t>Campania</t>
  </si>
  <si>
    <t>Avellino</t>
  </si>
  <si>
    <t>Benevento</t>
  </si>
  <si>
    <t>Caserta</t>
  </si>
  <si>
    <t>Napoli</t>
  </si>
  <si>
    <t>Salerno</t>
  </si>
  <si>
    <t>Emilia Romagna</t>
  </si>
  <si>
    <t>Bologna</t>
  </si>
  <si>
    <t>Ferrara</t>
  </si>
  <si>
    <t>Forli'</t>
  </si>
  <si>
    <t>Modena</t>
  </si>
  <si>
    <t>Parma</t>
  </si>
  <si>
    <t>Piacenza</t>
  </si>
  <si>
    <t>Ravenna</t>
  </si>
  <si>
    <t>Reggio Emilia</t>
  </si>
  <si>
    <t>Rimini</t>
  </si>
  <si>
    <t>Friuli</t>
  </si>
  <si>
    <t>Gorizia</t>
  </si>
  <si>
    <t>Pordenone</t>
  </si>
  <si>
    <t>Trieste</t>
  </si>
  <si>
    <t>Udine</t>
  </si>
  <si>
    <t>Lazio</t>
  </si>
  <si>
    <t>Frosinone</t>
  </si>
  <si>
    <t>Latina</t>
  </si>
  <si>
    <t>Rieti</t>
  </si>
  <si>
    <t>Roma</t>
  </si>
  <si>
    <t>Viterbo</t>
  </si>
  <si>
    <t>Liguria</t>
  </si>
  <si>
    <t>Genova</t>
  </si>
  <si>
    <t>Imperia</t>
  </si>
  <si>
    <t>La Spezia</t>
  </si>
  <si>
    <t>Savona</t>
  </si>
  <si>
    <t>Lombardia</t>
  </si>
  <si>
    <t>Bergamo</t>
  </si>
  <si>
    <t>Brescia</t>
  </si>
  <si>
    <t>Como</t>
  </si>
  <si>
    <t>Cremona</t>
  </si>
  <si>
    <t>Lecco</t>
  </si>
  <si>
    <t>Lodi</t>
  </si>
  <si>
    <t>Mantova</t>
  </si>
  <si>
    <t>Milano</t>
  </si>
  <si>
    <t>Pavia</t>
  </si>
  <si>
    <t>Sondrio</t>
  </si>
  <si>
    <t>Varese</t>
  </si>
  <si>
    <t>Marche</t>
  </si>
  <si>
    <t>Ancona</t>
  </si>
  <si>
    <t>Ascoli Piceno</t>
  </si>
  <si>
    <t>Macerata</t>
  </si>
  <si>
    <t>Molise</t>
  </si>
  <si>
    <t>Campobasso</t>
  </si>
  <si>
    <t>Isernia</t>
  </si>
  <si>
    <t>Piemonte</t>
  </si>
  <si>
    <t>Alessandria</t>
  </si>
  <si>
    <t>Asti</t>
  </si>
  <si>
    <t>Biella</t>
  </si>
  <si>
    <t>Cuneo</t>
  </si>
  <si>
    <t>Novara</t>
  </si>
  <si>
    <t>Torino</t>
  </si>
  <si>
    <t>Verbano Cusio Ossola</t>
  </si>
  <si>
    <t>Vercelli</t>
  </si>
  <si>
    <t>Puglia</t>
  </si>
  <si>
    <t>Bari</t>
  </si>
  <si>
    <t>Brindisi</t>
  </si>
  <si>
    <t>Foggia</t>
  </si>
  <si>
    <t>Lecce</t>
  </si>
  <si>
    <t>Taranto</t>
  </si>
  <si>
    <t>Sardegna</t>
  </si>
  <si>
    <t>Cagliari</t>
  </si>
  <si>
    <t>Nuoro</t>
  </si>
  <si>
    <t>Oristano</t>
  </si>
  <si>
    <t>Sassari</t>
  </si>
  <si>
    <t>Sicilia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</si>
  <si>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</si>
  <si>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</si>
  <si>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</si>
  <si>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</si>
  <si>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</si>
  <si>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</si>
  <si>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</si>
  <si>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</si>
  <si>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</si>
  <si>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Toscana</t>
  </si>
  <si>
    <t>Arezzo</t>
  </si>
  <si>
    <t>Firenze</t>
  </si>
  <si>
    <t>Grosseto</t>
  </si>
  <si>
    <t>Livorno</t>
  </si>
  <si>
    <t>Lucca</t>
  </si>
  <si>
    <t>Pisa</t>
  </si>
  <si>
    <t>Pistoia</t>
  </si>
  <si>
    <t>Prato</t>
  </si>
  <si>
    <t>Siena</t>
  </si>
  <si>
    <t>Umbria</t>
  </si>
  <si>
    <t>Perugia</t>
  </si>
  <si>
    <t>Terni</t>
  </si>
  <si>
    <t>Veneto</t>
  </si>
  <si>
    <t>Belluno</t>
  </si>
  <si>
    <t>Padova</t>
  </si>
  <si>
    <t>Rovigo</t>
  </si>
  <si>
    <t>Treviso</t>
  </si>
  <si>
    <t>Venezia</t>
  </si>
  <si>
    <t>Verona</t>
  </si>
  <si>
    <t>Vicenza</t>
  </si>
  <si>
    <t>Cuochi</t>
  </si>
  <si>
    <t>Massa</t>
  </si>
  <si>
    <t>Pesaro</t>
  </si>
  <si>
    <t>Disponibilità</t>
  </si>
  <si>
    <t>Esubero</t>
  </si>
  <si>
    <t>Direttori servizi generali e amministrativi</t>
  </si>
  <si>
    <t>Assistenti Amministrativi</t>
  </si>
  <si>
    <t>Assistenti Tecnici</t>
  </si>
  <si>
    <t>Collaboratori Scolastici</t>
  </si>
  <si>
    <t>Collaboratori scolastici tecnici (Addetti alle aziende agrarie)</t>
  </si>
  <si>
    <t>Guardarobieri</t>
  </si>
  <si>
    <t>Infermieri</t>
  </si>
  <si>
    <t>REGIONE</t>
  </si>
  <si>
    <t>Nazionale</t>
  </si>
  <si>
    <t>Profilo</t>
  </si>
  <si>
    <t>Organico</t>
  </si>
  <si>
    <t>Titolari</t>
  </si>
  <si>
    <t>CO - Cuochi</t>
  </si>
  <si>
    <t>GA - Guardarobieri</t>
  </si>
  <si>
    <t>IF - Infermieri</t>
  </si>
  <si>
    <t>Contingente</t>
  </si>
  <si>
    <t>Totale</t>
  </si>
  <si>
    <t>Contingente 17/18</t>
  </si>
  <si>
    <t>DM - Direttore dei Servizi Amministrativi</t>
  </si>
  <si>
    <t>AA - Assistenti Amministrativi</t>
  </si>
  <si>
    <t>AT - Assistenti Tecnici</t>
  </si>
  <si>
    <t>CS - Collaboratori Scolastici</t>
  </si>
  <si>
    <t>CR - Addetti alle Aziende Agrarie</t>
  </si>
  <si>
    <t>OD 201718</t>
  </si>
  <si>
    <t>PROVINCIA</t>
  </si>
  <si>
    <t>Disponibilità 17/18</t>
  </si>
  <si>
    <t>Esubero 17/18</t>
  </si>
  <si>
    <t>Calcolo disponibilità ed esubero a.s. 2017/18  e contingente a.s.2017/18</t>
  </si>
  <si>
    <t xml:space="preserve">Titolari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</si>
</sst>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3" fillId="3" borderId="2" xfId="1" applyFont="1" applyFill="1" applyBorder="1" applyAlignment="1">
      <alignment horizontal="center" vertical="top" wrapText="1"/>
    </xf>
    <xf numFmtId="3" fontId="4" fillId="0" borderId="2" xfId="0" applyNumberFormat="1" applyFont="1" applyFill="1" applyBorder="1" applyAlignment="1">
      <alignment horizontal="right"/>
    </xf>
    <xf numFmtId="0" fontId="3" fillId="4" borderId="2" xfId="1" applyFont="1" applyFill="1" applyBorder="1" applyAlignment="1">
      <alignment horizontal="center" vertical="top" wrapText="1"/>
    </xf>
    <xf numFmtId="0" fontId="0" fillId="5" borderId="0" xfId="0" applyFill="1"/>
    <xf numFmtId="0" fontId="0" fillId="0" borderId="2" xfId="0" applyBorder="1"/>
    <xf numFmtId="0" fontId="2" fillId="0" borderId="0" xfId="0" applyFont="1"/>
    <xf numFmtId="0" fontId="0" fillId="0" borderId="0" xfId="0" applyFont="1"/>
    <xf numFmtId="3" fontId="6" fillId="0" borderId="2" xfId="0" applyNumberFormat="1" applyFont="1" applyFill="1" applyBorder="1" applyAlignment="1">
      <alignment horizontal="right"/>
    </xf>
    <xf numFmtId="0" fontId="2" fillId="0" borderId="2" xfId="0" applyFont="1" applyBorder="1"/>
    <xf numFmtId="3" fontId="2" fillId="0" borderId="0" xfId="0" applyNumberFormat="1" applyFont="1"/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3" fontId="2" fillId="0" borderId="2" xfId="0" applyNumberFormat="1" applyFont="1" applyBorder="1"/>
    <xf numFmtId="0" fontId="2" fillId="6" borderId="2" xfId="0" applyFont="1" applyFill="1" applyBorder="1"/>
    <xf numFmtId="3" fontId="2" fillId="6" borderId="2" xfId="0" applyNumberFormat="1" applyFont="1" applyFill="1" applyBorder="1"/>
    <xf numFmtId="0" fontId="2" fillId="6" borderId="2" xfId="0" applyFont="1" applyFill="1" applyBorder="1" applyAlignment="1">
      <alignment horizontal="center" vertical="center" wrapText="1"/>
    </xf>
    <xf numFmtId="3" fontId="2" fillId="7" borderId="2" xfId="0" applyNumberFormat="1" applyFont="1" applyFill="1" applyBorder="1"/>
    <xf numFmtId="3" fontId="0" fillId="0" borderId="2" xfId="0" applyNumberFormat="1" applyBorder="1"/>
    <xf numFmtId="3" fontId="0" fillId="0" borderId="0" xfId="0" applyNumberFormat="1"/>
    <xf numFmtId="0" fontId="2" fillId="0" borderId="0" xfId="0" applyFont="1" applyFill="1" applyBorder="1"/>
    <xf numFmtId="3" fontId="3" fillId="0" borderId="2" xfId="0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center"/>
    </xf>
    <xf numFmtId="0" fontId="3" fillId="8" borderId="2" xfId="1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</cellXfs>
  <cellStyles count="2">
    <cellStyle name="40% - Colore 1" xfId="1" builtinId="3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A2" sqref="A2"/>
    </sheetView>
  </sheetViews>
  <sheetFormatPr defaultRowHeight="15" x14ac:dyDescent="0.25"/>
  <cols>
    <col min="1" max="1" width="36.85546875" customWidth="1"/>
    <col min="2" max="2" width="11.5703125" customWidth="1"/>
    <col min="3" max="3" width="10" customWidth="1"/>
    <col min="4" max="4" width="14.7109375" customWidth="1"/>
    <col min="5" max="5" width="10.7109375" customWidth="1"/>
    <col min="6" max="6" width="13.140625" customWidth="1"/>
  </cols>
  <sheetData>
    <row r="1" spans="1:9" x14ac:dyDescent="0.25">
      <c r="A1" s="22" t="s">
        <v>148</v>
      </c>
      <c r="B1" s="23"/>
      <c r="C1" s="23"/>
      <c r="D1" s="23"/>
      <c r="E1" s="23"/>
      <c r="F1" s="23"/>
      <c r="G1" s="7"/>
      <c r="H1" s="7"/>
      <c r="I1" s="7"/>
    </row>
    <row r="2" spans="1:9" x14ac:dyDescent="0.25">
      <c r="A2" s="11"/>
      <c r="B2" s="12"/>
      <c r="C2" s="12"/>
      <c r="D2" s="12"/>
      <c r="E2" s="12"/>
      <c r="F2" s="12"/>
      <c r="G2" s="7"/>
      <c r="H2" s="7"/>
      <c r="I2" s="7"/>
    </row>
    <row r="3" spans="1:9" ht="78" customHeight="1" x14ac:dyDescent="0.25">
      <c r="A3" s="16" t="s">
        <v>130</v>
      </c>
      <c r="B3" s="16" t="s">
        <v>131</v>
      </c>
      <c r="C3" s="16" t="s">
        <v>132</v>
      </c>
      <c r="D3" s="16" t="s">
        <v>146</v>
      </c>
      <c r="E3" s="16" t="s">
        <v>147</v>
      </c>
      <c r="F3" s="16" t="s">
        <v>138</v>
      </c>
      <c r="G3" s="7"/>
      <c r="H3" s="7"/>
    </row>
    <row r="4" spans="1:9" x14ac:dyDescent="0.25">
      <c r="A4" s="9" t="s">
        <v>139</v>
      </c>
      <c r="B4" s="13">
        <f>contingente!C103</f>
        <v>7995</v>
      </c>
      <c r="C4" s="13">
        <f>contingente!D103</f>
        <v>6519</v>
      </c>
      <c r="D4" s="13">
        <f>contingente!E103</f>
        <v>1554</v>
      </c>
      <c r="E4" s="13">
        <f>contingente!F103</f>
        <v>78</v>
      </c>
      <c r="F4" s="13">
        <f>contingente!G103</f>
        <v>761</v>
      </c>
      <c r="G4" s="7"/>
      <c r="H4" s="7"/>
    </row>
    <row r="5" spans="1:9" x14ac:dyDescent="0.25">
      <c r="A5" s="9" t="s">
        <v>140</v>
      </c>
      <c r="B5" s="13">
        <f>contingente!H103</f>
        <v>46486</v>
      </c>
      <c r="C5" s="13">
        <f>contingente!I103</f>
        <v>43965</v>
      </c>
      <c r="D5" s="13">
        <f>contingente!J103</f>
        <v>2524</v>
      </c>
      <c r="E5" s="13">
        <f>contingente!K103</f>
        <v>3</v>
      </c>
      <c r="F5" s="13">
        <f>contingente!L103</f>
        <v>1227</v>
      </c>
      <c r="G5" s="7"/>
      <c r="H5" s="7"/>
    </row>
    <row r="6" spans="1:9" x14ac:dyDescent="0.25">
      <c r="A6" s="9" t="s">
        <v>141</v>
      </c>
      <c r="B6" s="13">
        <f>contingente!M103</f>
        <v>16050</v>
      </c>
      <c r="C6" s="13">
        <f>contingente!N103</f>
        <v>15154</v>
      </c>
      <c r="D6" s="13">
        <f>contingente!O103</f>
        <v>898</v>
      </c>
      <c r="E6" s="13">
        <f>contingente!P103</f>
        <v>2</v>
      </c>
      <c r="F6" s="13">
        <f>contingente!Q103</f>
        <v>428</v>
      </c>
      <c r="G6" s="7"/>
      <c r="H6" s="7"/>
    </row>
    <row r="7" spans="1:9" x14ac:dyDescent="0.25">
      <c r="A7" s="9" t="s">
        <v>142</v>
      </c>
      <c r="B7" s="13">
        <f>contingente!R103</f>
        <v>119257</v>
      </c>
      <c r="C7" s="13">
        <f>contingente!S103</f>
        <v>111818</v>
      </c>
      <c r="D7" s="13">
        <f>contingente!T103</f>
        <v>7439</v>
      </c>
      <c r="E7" s="13">
        <f>contingente!U103</f>
        <v>0</v>
      </c>
      <c r="F7" s="13">
        <f>contingente!V103</f>
        <v>3655</v>
      </c>
      <c r="G7" s="7"/>
      <c r="H7" s="7"/>
    </row>
    <row r="8" spans="1:9" x14ac:dyDescent="0.25">
      <c r="A8" s="9" t="s">
        <v>133</v>
      </c>
      <c r="B8" s="13">
        <f>contingente!W103</f>
        <v>433</v>
      </c>
      <c r="C8" s="13">
        <f>contingente!X103</f>
        <v>337</v>
      </c>
      <c r="D8" s="13">
        <f>contingente!Y103</f>
        <v>97</v>
      </c>
      <c r="E8" s="13">
        <f>contingente!Z103</f>
        <v>1</v>
      </c>
      <c r="F8" s="13">
        <f>contingente!AA103</f>
        <v>66</v>
      </c>
      <c r="G8" s="7"/>
      <c r="H8" s="7"/>
    </row>
    <row r="9" spans="1:9" x14ac:dyDescent="0.25">
      <c r="A9" s="9" t="s">
        <v>143</v>
      </c>
      <c r="B9" s="13">
        <f>contingente!AB103</f>
        <v>408</v>
      </c>
      <c r="C9" s="13">
        <f>contingente!AC103</f>
        <v>321</v>
      </c>
      <c r="D9" s="13">
        <f>contingente!AD103</f>
        <v>87</v>
      </c>
      <c r="E9" s="13">
        <f>contingente!AE103</f>
        <v>0</v>
      </c>
      <c r="F9" s="13">
        <f>contingente!AF103</f>
        <v>60</v>
      </c>
      <c r="G9" s="7"/>
      <c r="H9" s="7"/>
    </row>
    <row r="10" spans="1:9" x14ac:dyDescent="0.25">
      <c r="A10" s="9" t="s">
        <v>134</v>
      </c>
      <c r="B10" s="13">
        <f>contingente!AG103</f>
        <v>338</v>
      </c>
      <c r="C10" s="13">
        <f>contingente!AH103</f>
        <v>285</v>
      </c>
      <c r="D10" s="13">
        <f>contingente!AI103</f>
        <v>58</v>
      </c>
      <c r="E10" s="13">
        <f>contingente!AJ103</f>
        <v>5</v>
      </c>
      <c r="F10" s="13">
        <f>contingente!AK103</f>
        <v>41</v>
      </c>
      <c r="G10" s="7"/>
      <c r="H10" s="7"/>
    </row>
    <row r="11" spans="1:9" x14ac:dyDescent="0.25">
      <c r="A11" s="9" t="s">
        <v>135</v>
      </c>
      <c r="B11" s="13">
        <f>contingente!AL103</f>
        <v>119</v>
      </c>
      <c r="C11" s="13">
        <f>contingente!AM103</f>
        <v>99</v>
      </c>
      <c r="D11" s="13">
        <f>contingente!AN103</f>
        <v>24</v>
      </c>
      <c r="E11" s="13">
        <f>contingente!AO103</f>
        <v>4</v>
      </c>
      <c r="F11" s="13">
        <f>contingente!AP103</f>
        <v>22</v>
      </c>
      <c r="G11" s="7"/>
      <c r="H11" s="7"/>
    </row>
    <row r="12" spans="1:9" s="6" customFormat="1" x14ac:dyDescent="0.25">
      <c r="A12" s="14" t="s">
        <v>137</v>
      </c>
      <c r="B12" s="15">
        <f>SUM(B4:B11)</f>
        <v>191086</v>
      </c>
      <c r="C12" s="15">
        <f t="shared" ref="C12:F12" si="0">SUM(C4:C11)</f>
        <v>178498</v>
      </c>
      <c r="D12" s="15">
        <f t="shared" si="0"/>
        <v>12681</v>
      </c>
      <c r="E12" s="15">
        <f t="shared" si="0"/>
        <v>93</v>
      </c>
      <c r="F12" s="15">
        <f t="shared" si="0"/>
        <v>6260</v>
      </c>
    </row>
    <row r="14" spans="1:9" x14ac:dyDescent="0.25">
      <c r="A14" s="20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7"/>
  <sheetViews>
    <sheetView tabSelected="1" topLeftCell="AB1" workbookViewId="0">
      <pane ySplit="2" topLeftCell="A3" activePane="bottomLeft" state="frozen"/>
      <selection pane="bottomLeft" activeCell="AM3" sqref="AM3"/>
    </sheetView>
  </sheetViews>
  <sheetFormatPr defaultRowHeight="15" x14ac:dyDescent="0.25"/>
  <cols>
    <col min="1" max="1" width="22" customWidth="1"/>
    <col min="2" max="2" width="21" customWidth="1"/>
    <col min="3" max="3" width="11.28515625" customWidth="1"/>
    <col min="5" max="5" width="12.42578125" style="6" customWidth="1"/>
    <col min="7" max="8" width="12" customWidth="1"/>
    <col min="10" max="10" width="12.42578125" style="6" customWidth="1"/>
    <col min="12" max="12" width="12.7109375" customWidth="1"/>
    <col min="13" max="13" width="12.28515625" customWidth="1"/>
    <col min="15" max="15" width="12" style="6" customWidth="1"/>
    <col min="17" max="17" width="12" customWidth="1"/>
    <col min="18" max="18" width="13" customWidth="1"/>
    <col min="20" max="20" width="12.7109375" style="6" customWidth="1"/>
    <col min="22" max="22" width="12.28515625" customWidth="1"/>
    <col min="23" max="23" width="13" customWidth="1"/>
    <col min="25" max="25" width="13" style="6" customWidth="1"/>
    <col min="27" max="27" width="12.140625" customWidth="1"/>
    <col min="28" max="28" width="13" customWidth="1"/>
    <col min="30" max="30" width="12.5703125" style="6" customWidth="1"/>
    <col min="32" max="32" width="12.140625" customWidth="1"/>
    <col min="33" max="33" width="13" customWidth="1"/>
    <col min="35" max="35" width="8.85546875" style="6"/>
    <col min="37" max="37" width="12" customWidth="1"/>
    <col min="38" max="38" width="13" customWidth="1"/>
    <col min="39" max="39" width="8.85546875" style="6"/>
    <col min="40" max="40" width="12.42578125" customWidth="1"/>
    <col min="42" max="42" width="12.42578125" customWidth="1"/>
  </cols>
  <sheetData>
    <row r="1" spans="1:42" ht="15" customHeight="1" x14ac:dyDescent="0.25">
      <c r="A1" s="31" t="s">
        <v>128</v>
      </c>
      <c r="B1" s="31" t="s">
        <v>145</v>
      </c>
      <c r="C1" s="24" t="s">
        <v>121</v>
      </c>
      <c r="D1" s="25"/>
      <c r="E1" s="25"/>
      <c r="F1" s="25"/>
      <c r="G1" s="26"/>
      <c r="H1" s="27" t="s">
        <v>122</v>
      </c>
      <c r="I1" s="28"/>
      <c r="J1" s="28"/>
      <c r="K1" s="28"/>
      <c r="L1" s="29"/>
      <c r="M1" s="24" t="s">
        <v>123</v>
      </c>
      <c r="N1" s="25"/>
      <c r="O1" s="25"/>
      <c r="P1" s="25"/>
      <c r="Q1" s="26"/>
      <c r="R1" s="27" t="s">
        <v>124</v>
      </c>
      <c r="S1" s="28"/>
      <c r="T1" s="28"/>
      <c r="U1" s="28"/>
      <c r="V1" s="29"/>
      <c r="W1" s="24" t="s">
        <v>116</v>
      </c>
      <c r="X1" s="25"/>
      <c r="Y1" s="25"/>
      <c r="Z1" s="25"/>
      <c r="AA1" s="26"/>
      <c r="AB1" s="27" t="s">
        <v>125</v>
      </c>
      <c r="AC1" s="28"/>
      <c r="AD1" s="28"/>
      <c r="AE1" s="28"/>
      <c r="AF1" s="29"/>
      <c r="AG1" s="24" t="s">
        <v>126</v>
      </c>
      <c r="AH1" s="25"/>
      <c r="AI1" s="25"/>
      <c r="AJ1" s="25"/>
      <c r="AK1" s="26"/>
      <c r="AL1" s="27" t="s">
        <v>127</v>
      </c>
      <c r="AM1" s="28"/>
      <c r="AN1" s="28"/>
      <c r="AO1" s="28"/>
      <c r="AP1" s="29"/>
    </row>
    <row r="2" spans="1:42" s="4" customFormat="1" ht="25.5" x14ac:dyDescent="0.25">
      <c r="A2" s="32"/>
      <c r="B2" s="32"/>
      <c r="C2" s="1" t="s">
        <v>144</v>
      </c>
      <c r="D2" s="1" t="s">
        <v>149</v>
      </c>
      <c r="E2" s="1" t="s">
        <v>119</v>
      </c>
      <c r="F2" s="1" t="s">
        <v>120</v>
      </c>
      <c r="G2" s="1" t="s">
        <v>136</v>
      </c>
      <c r="H2" s="3" t="s">
        <v>144</v>
      </c>
      <c r="I2" s="3" t="s">
        <v>132</v>
      </c>
      <c r="J2" s="3" t="s">
        <v>119</v>
      </c>
      <c r="K2" s="3" t="s">
        <v>120</v>
      </c>
      <c r="L2" s="3" t="s">
        <v>136</v>
      </c>
      <c r="M2" s="1" t="s">
        <v>144</v>
      </c>
      <c r="N2" s="1" t="s">
        <v>149</v>
      </c>
      <c r="O2" s="1" t="s">
        <v>119</v>
      </c>
      <c r="P2" s="1" t="s">
        <v>120</v>
      </c>
      <c r="Q2" s="1" t="s">
        <v>136</v>
      </c>
      <c r="R2" s="3" t="s">
        <v>144</v>
      </c>
      <c r="S2" s="3" t="s">
        <v>149</v>
      </c>
      <c r="T2" s="3" t="s">
        <v>119</v>
      </c>
      <c r="U2" s="3" t="s">
        <v>120</v>
      </c>
      <c r="V2" s="3" t="s">
        <v>136</v>
      </c>
      <c r="W2" s="1" t="s">
        <v>144</v>
      </c>
      <c r="X2" s="1" t="s">
        <v>149</v>
      </c>
      <c r="Y2" s="1" t="s">
        <v>119</v>
      </c>
      <c r="Z2" s="1" t="s">
        <v>120</v>
      </c>
      <c r="AA2" s="1" t="s">
        <v>136</v>
      </c>
      <c r="AB2" s="3" t="s">
        <v>144</v>
      </c>
      <c r="AC2" s="3" t="s">
        <v>149</v>
      </c>
      <c r="AD2" s="3" t="s">
        <v>119</v>
      </c>
      <c r="AE2" s="3" t="s">
        <v>120</v>
      </c>
      <c r="AF2" s="3" t="s">
        <v>136</v>
      </c>
      <c r="AG2" s="1" t="s">
        <v>144</v>
      </c>
      <c r="AH2" s="1" t="s">
        <v>149</v>
      </c>
      <c r="AI2" s="1" t="s">
        <v>119</v>
      </c>
      <c r="AJ2" s="1" t="s">
        <v>120</v>
      </c>
      <c r="AK2" s="1" t="s">
        <v>136</v>
      </c>
      <c r="AL2" s="3" t="s">
        <v>144</v>
      </c>
      <c r="AM2" s="3" t="s">
        <v>149</v>
      </c>
      <c r="AN2" s="3" t="s">
        <v>119</v>
      </c>
      <c r="AO2" s="3" t="s">
        <v>120</v>
      </c>
      <c r="AP2" s="3" t="s">
        <v>136</v>
      </c>
    </row>
    <row r="3" spans="1:42" x14ac:dyDescent="0.25">
      <c r="A3" s="5" t="s">
        <v>85</v>
      </c>
      <c r="B3" s="5" t="s">
        <v>86</v>
      </c>
      <c r="C3" s="18">
        <v>73</v>
      </c>
      <c r="D3" s="18">
        <v>86</v>
      </c>
      <c r="E3" s="8">
        <f t="shared" ref="E3" si="0">IF(C3&gt;D3,C3-D3,0)</f>
        <v>0</v>
      </c>
      <c r="F3" s="2">
        <f t="shared" ref="F3" si="1">IF(D3&gt;C3,D3-C3,0)</f>
        <v>13</v>
      </c>
      <c r="G3" s="8">
        <f>IF(E3=1,1,ROUND(E3*0.49,0))</f>
        <v>0</v>
      </c>
      <c r="H3" s="18">
        <v>408</v>
      </c>
      <c r="I3" s="18">
        <v>401</v>
      </c>
      <c r="J3" s="8">
        <f t="shared" ref="J3" si="2">IF(H3&gt;I3,H3-I3,0)</f>
        <v>7</v>
      </c>
      <c r="K3" s="2">
        <f t="shared" ref="K3" si="3">IF(I3&gt;H3,I3-H3,0)</f>
        <v>0</v>
      </c>
      <c r="L3" s="8">
        <f>IF(J3=1,1,ROUND(J3*0.49,0))</f>
        <v>3</v>
      </c>
      <c r="M3" s="18">
        <v>121</v>
      </c>
      <c r="N3" s="18">
        <v>121</v>
      </c>
      <c r="O3" s="8">
        <f t="shared" ref="O3" si="4">IF(M3&gt;N3,M3-N3,0)</f>
        <v>0</v>
      </c>
      <c r="P3" s="2">
        <f t="shared" ref="P3" si="5">IF(N3&gt;M3,N3-M3,0)</f>
        <v>0</v>
      </c>
      <c r="Q3" s="8">
        <f>IF(O3=1,1,ROUND(O3*0.49,0))</f>
        <v>0</v>
      </c>
      <c r="R3" s="18">
        <v>1056</v>
      </c>
      <c r="S3" s="18">
        <v>1038</v>
      </c>
      <c r="T3" s="8">
        <f t="shared" ref="T3" si="6">IF(R3&gt;S3,R3-S3,0)</f>
        <v>18</v>
      </c>
      <c r="U3" s="2">
        <f t="shared" ref="U3" si="7">IF(S3&gt;R3,S3-R3,0)</f>
        <v>0</v>
      </c>
      <c r="V3" s="8">
        <f>IF(T3=1,1,ROUND(T3*0.4905,0))</f>
        <v>9</v>
      </c>
      <c r="W3" s="18">
        <v>3</v>
      </c>
      <c r="X3" s="18">
        <v>3</v>
      </c>
      <c r="Y3" s="8">
        <f t="shared" ref="Y3" si="8">IF(W3&gt;X3,W3-X3,0)</f>
        <v>0</v>
      </c>
      <c r="Z3" s="2">
        <f t="shared" ref="Z3" si="9">IF(X3&gt;W3,X3-W3,0)</f>
        <v>0</v>
      </c>
      <c r="AA3" s="8">
        <f>IF(Y3=1,1,ROUND(Y3*0.5,0))</f>
        <v>0</v>
      </c>
      <c r="AB3" s="18">
        <v>5</v>
      </c>
      <c r="AC3" s="18">
        <v>5</v>
      </c>
      <c r="AD3" s="8">
        <f t="shared" ref="AD3" si="10">IF(AB3&gt;AC3,AB3-AC3,0)</f>
        <v>0</v>
      </c>
      <c r="AE3" s="2">
        <f t="shared" ref="AE3" si="11">IF(AC3&gt;AB3,AC3-AB3,0)</f>
        <v>0</v>
      </c>
      <c r="AF3" s="8">
        <f>IF(AD3=1,1,ROUND(AD3*0.5,0))</f>
        <v>0</v>
      </c>
      <c r="AG3" s="18">
        <v>2</v>
      </c>
      <c r="AH3" s="18">
        <v>2</v>
      </c>
      <c r="AI3" s="8">
        <f t="shared" ref="AI3" si="12">IF(AG3&gt;AH3,AG3-AH3,0)</f>
        <v>0</v>
      </c>
      <c r="AJ3" s="2">
        <f t="shared" ref="AJ3" si="13">IF(AH3&gt;AG3,AH3-AG3,0)</f>
        <v>0</v>
      </c>
      <c r="AK3" s="8">
        <f>IF(AI3=1,1,ROUND(AI3*0.5,0))</f>
        <v>0</v>
      </c>
      <c r="AL3" s="18">
        <v>1</v>
      </c>
      <c r="AM3" s="13">
        <v>1</v>
      </c>
      <c r="AN3" s="2">
        <f t="shared" ref="AN3" si="14">IF(AL3&gt;AM3,AL3-AM3,0)</f>
        <v>0</v>
      </c>
      <c r="AO3" s="2">
        <f t="shared" ref="AO3" si="15">IF(AM3&gt;AL3,AM3-AL3,0)</f>
        <v>0</v>
      </c>
      <c r="AP3" s="8">
        <f>IF(AN3=1,1,ROUND(AN3*0.5,0))</f>
        <v>0</v>
      </c>
    </row>
    <row r="4" spans="1:42" x14ac:dyDescent="0.25">
      <c r="A4" s="5" t="s">
        <v>65</v>
      </c>
      <c r="B4" s="5" t="s">
        <v>66</v>
      </c>
      <c r="C4" s="18">
        <v>50</v>
      </c>
      <c r="D4" s="18">
        <v>32</v>
      </c>
      <c r="E4" s="8">
        <f t="shared" ref="E4:E67" si="16">IF(C4&gt;D4,C4-D4,0)</f>
        <v>18</v>
      </c>
      <c r="F4" s="2">
        <f t="shared" ref="F4:F67" si="17">IF(D4&gt;C4,D4-C4,0)</f>
        <v>0</v>
      </c>
      <c r="G4" s="8">
        <f>IF(E4=1,1,ROUND(E4*0.49,0))</f>
        <v>9</v>
      </c>
      <c r="H4" s="18">
        <v>267</v>
      </c>
      <c r="I4" s="18">
        <v>240</v>
      </c>
      <c r="J4" s="8">
        <f t="shared" ref="J4:J67" si="18">IF(H4&gt;I4,H4-I4,0)</f>
        <v>27</v>
      </c>
      <c r="K4" s="2">
        <f t="shared" ref="K4:K67" si="19">IF(I4&gt;H4,I4-H4,0)</f>
        <v>0</v>
      </c>
      <c r="L4" s="8">
        <f t="shared" ref="L4:L67" si="20">IF(J4=1,1,ROUND(J4*0.49,0))</f>
        <v>13</v>
      </c>
      <c r="M4" s="18">
        <v>71</v>
      </c>
      <c r="N4" s="18">
        <v>70</v>
      </c>
      <c r="O4" s="8">
        <f t="shared" ref="O4:O67" si="21">IF(M4&gt;N4,M4-N4,0)</f>
        <v>1</v>
      </c>
      <c r="P4" s="2">
        <f t="shared" ref="P4:P67" si="22">IF(N4&gt;M4,N4-M4,0)</f>
        <v>0</v>
      </c>
      <c r="Q4" s="8">
        <f t="shared" ref="Q4:Q67" si="23">IF(O4=1,1,ROUND(O4*0.49,0))</f>
        <v>1</v>
      </c>
      <c r="R4" s="18">
        <v>804</v>
      </c>
      <c r="S4" s="18">
        <v>758</v>
      </c>
      <c r="T4" s="8">
        <f t="shared" ref="T4:T67" si="24">IF(R4&gt;S4,R4-S4,0)</f>
        <v>46</v>
      </c>
      <c r="U4" s="2">
        <f t="shared" ref="U4:U67" si="25">IF(S4&gt;R4,S4-R4,0)</f>
        <v>0</v>
      </c>
      <c r="V4" s="8">
        <f t="shared" ref="V4:V67" si="26">IF(T4=1,1,ROUND(T4*0.4905,0))</f>
        <v>23</v>
      </c>
      <c r="W4" s="18">
        <v>3</v>
      </c>
      <c r="X4" s="18">
        <v>2</v>
      </c>
      <c r="Y4" s="8">
        <f t="shared" ref="Y4:Y67" si="27">IF(W4&gt;X4,W4-X4,0)</f>
        <v>1</v>
      </c>
      <c r="Z4" s="2">
        <f t="shared" ref="Z4:Z67" si="28">IF(X4&gt;W4,X4-W4,0)</f>
        <v>0</v>
      </c>
      <c r="AA4" s="8">
        <f t="shared" ref="AA4:AA67" si="29">IF(Y4=1,1,ROUND(Y4*0.5,0))</f>
        <v>1</v>
      </c>
      <c r="AB4" s="18">
        <v>3</v>
      </c>
      <c r="AC4" s="18">
        <v>2</v>
      </c>
      <c r="AD4" s="8">
        <f t="shared" ref="AD4:AD67" si="30">IF(AB4&gt;AC4,AB4-AC4,0)</f>
        <v>1</v>
      </c>
      <c r="AE4" s="2">
        <f t="shared" ref="AE4:AE67" si="31">IF(AC4&gt;AB4,AC4-AB4,0)</f>
        <v>0</v>
      </c>
      <c r="AF4" s="8">
        <f t="shared" ref="AF4:AF67" si="32">IF(AD4=1,1,ROUND(AD4*0.5,0))</f>
        <v>1</v>
      </c>
      <c r="AG4" s="18">
        <v>2</v>
      </c>
      <c r="AH4" s="18">
        <v>1</v>
      </c>
      <c r="AI4" s="8">
        <f t="shared" ref="AI4:AI67" si="33">IF(AG4&gt;AH4,AG4-AH4,0)</f>
        <v>1</v>
      </c>
      <c r="AJ4" s="2">
        <f t="shared" ref="AJ4:AJ67" si="34">IF(AH4&gt;AG4,AH4-AG4,0)</f>
        <v>0</v>
      </c>
      <c r="AK4" s="8">
        <f t="shared" ref="AK4:AK67" si="35">IF(AI4=1,1,ROUND(AI4*0.5,0))</f>
        <v>1</v>
      </c>
      <c r="AL4" s="18">
        <v>1</v>
      </c>
      <c r="AM4" s="13">
        <v>0</v>
      </c>
      <c r="AN4" s="2">
        <f t="shared" ref="AN4:AN67" si="36">IF(AL4&gt;AM4,AL4-AM4,0)</f>
        <v>1</v>
      </c>
      <c r="AO4" s="2">
        <f t="shared" ref="AO4:AO67" si="37">IF(AM4&gt;AL4,AM4-AL4,0)</f>
        <v>0</v>
      </c>
      <c r="AP4" s="8">
        <f t="shared" ref="AP4:AP67" si="38">IF(AN4=1,1,ROUND(AN4*0.5,0))</f>
        <v>1</v>
      </c>
    </row>
    <row r="5" spans="1:42" x14ac:dyDescent="0.25">
      <c r="A5" s="5" t="s">
        <v>58</v>
      </c>
      <c r="B5" s="5" t="s">
        <v>59</v>
      </c>
      <c r="C5" s="18">
        <v>68</v>
      </c>
      <c r="D5" s="18">
        <v>58</v>
      </c>
      <c r="E5" s="8">
        <f t="shared" si="16"/>
        <v>10</v>
      </c>
      <c r="F5" s="2">
        <f t="shared" si="17"/>
        <v>0</v>
      </c>
      <c r="G5" s="8">
        <f t="shared" ref="G5:G68" si="39">IF(E5=1,1,ROUND(E5*0.49,0))</f>
        <v>5</v>
      </c>
      <c r="H5" s="18">
        <v>398</v>
      </c>
      <c r="I5" s="18">
        <v>368</v>
      </c>
      <c r="J5" s="8">
        <f t="shared" si="18"/>
        <v>30</v>
      </c>
      <c r="K5" s="2">
        <f t="shared" si="19"/>
        <v>0</v>
      </c>
      <c r="L5" s="8">
        <f t="shared" si="20"/>
        <v>15</v>
      </c>
      <c r="M5" s="18">
        <v>207</v>
      </c>
      <c r="N5" s="18">
        <v>201</v>
      </c>
      <c r="O5" s="8">
        <f t="shared" si="21"/>
        <v>6</v>
      </c>
      <c r="P5" s="2">
        <f t="shared" si="22"/>
        <v>0</v>
      </c>
      <c r="Q5" s="8">
        <f t="shared" si="23"/>
        <v>3</v>
      </c>
      <c r="R5" s="18">
        <v>1079</v>
      </c>
      <c r="S5" s="18">
        <v>1005</v>
      </c>
      <c r="T5" s="8">
        <f t="shared" si="24"/>
        <v>74</v>
      </c>
      <c r="U5" s="2">
        <f t="shared" si="25"/>
        <v>0</v>
      </c>
      <c r="V5" s="8">
        <f t="shared" si="26"/>
        <v>36</v>
      </c>
      <c r="W5" s="18">
        <v>3</v>
      </c>
      <c r="X5" s="18">
        <v>2</v>
      </c>
      <c r="Y5" s="8">
        <f t="shared" si="27"/>
        <v>1</v>
      </c>
      <c r="Z5" s="2">
        <f t="shared" si="28"/>
        <v>0</v>
      </c>
      <c r="AA5" s="8">
        <f t="shared" si="29"/>
        <v>1</v>
      </c>
      <c r="AB5" s="18">
        <v>3</v>
      </c>
      <c r="AC5" s="18">
        <v>2</v>
      </c>
      <c r="AD5" s="8">
        <f t="shared" si="30"/>
        <v>1</v>
      </c>
      <c r="AE5" s="2">
        <f t="shared" si="31"/>
        <v>0</v>
      </c>
      <c r="AF5" s="8">
        <f t="shared" si="32"/>
        <v>1</v>
      </c>
      <c r="AG5" s="18">
        <v>2</v>
      </c>
      <c r="AH5" s="18">
        <v>2</v>
      </c>
      <c r="AI5" s="8">
        <f t="shared" si="33"/>
        <v>0</v>
      </c>
      <c r="AJ5" s="2">
        <f t="shared" si="34"/>
        <v>0</v>
      </c>
      <c r="AK5" s="8">
        <f t="shared" si="35"/>
        <v>0</v>
      </c>
      <c r="AL5" s="18">
        <v>1</v>
      </c>
      <c r="AM5" s="13">
        <v>0</v>
      </c>
      <c r="AN5" s="2">
        <f t="shared" si="36"/>
        <v>1</v>
      </c>
      <c r="AO5" s="2">
        <f t="shared" si="37"/>
        <v>0</v>
      </c>
      <c r="AP5" s="8">
        <f t="shared" si="38"/>
        <v>1</v>
      </c>
    </row>
    <row r="6" spans="1:42" x14ac:dyDescent="0.25">
      <c r="A6" s="5" t="s">
        <v>95</v>
      </c>
      <c r="B6" s="5" t="s">
        <v>96</v>
      </c>
      <c r="C6" s="18">
        <v>49</v>
      </c>
      <c r="D6" s="18">
        <v>34</v>
      </c>
      <c r="E6" s="8">
        <f t="shared" si="16"/>
        <v>15</v>
      </c>
      <c r="F6" s="2">
        <f t="shared" si="17"/>
        <v>0</v>
      </c>
      <c r="G6" s="8">
        <f t="shared" si="39"/>
        <v>7</v>
      </c>
      <c r="H6" s="18">
        <v>293</v>
      </c>
      <c r="I6" s="18">
        <v>269</v>
      </c>
      <c r="J6" s="8">
        <f t="shared" si="18"/>
        <v>24</v>
      </c>
      <c r="K6" s="2">
        <f t="shared" si="19"/>
        <v>0</v>
      </c>
      <c r="L6" s="8">
        <f t="shared" si="20"/>
        <v>12</v>
      </c>
      <c r="M6" s="18">
        <v>89</v>
      </c>
      <c r="N6" s="18">
        <v>81</v>
      </c>
      <c r="O6" s="8">
        <f t="shared" si="21"/>
        <v>8</v>
      </c>
      <c r="P6" s="2">
        <f t="shared" si="22"/>
        <v>0</v>
      </c>
      <c r="Q6" s="8">
        <f t="shared" si="23"/>
        <v>4</v>
      </c>
      <c r="R6" s="18">
        <v>820</v>
      </c>
      <c r="S6" s="18">
        <v>782</v>
      </c>
      <c r="T6" s="8">
        <f t="shared" si="24"/>
        <v>38</v>
      </c>
      <c r="U6" s="2">
        <f t="shared" si="25"/>
        <v>0</v>
      </c>
      <c r="V6" s="8">
        <f t="shared" si="26"/>
        <v>19</v>
      </c>
      <c r="W6" s="18">
        <v>12</v>
      </c>
      <c r="X6" s="18">
        <v>11</v>
      </c>
      <c r="Y6" s="8">
        <f t="shared" si="27"/>
        <v>1</v>
      </c>
      <c r="Z6" s="2">
        <f t="shared" si="28"/>
        <v>0</v>
      </c>
      <c r="AA6" s="8">
        <f t="shared" si="29"/>
        <v>1</v>
      </c>
      <c r="AB6" s="18">
        <v>4</v>
      </c>
      <c r="AC6" s="18">
        <v>3</v>
      </c>
      <c r="AD6" s="8">
        <f t="shared" si="30"/>
        <v>1</v>
      </c>
      <c r="AE6" s="2">
        <f t="shared" si="31"/>
        <v>0</v>
      </c>
      <c r="AF6" s="8">
        <f t="shared" si="32"/>
        <v>1</v>
      </c>
      <c r="AG6" s="18">
        <v>10</v>
      </c>
      <c r="AH6" s="18">
        <v>9</v>
      </c>
      <c r="AI6" s="8">
        <f t="shared" si="33"/>
        <v>1</v>
      </c>
      <c r="AJ6" s="2">
        <f t="shared" si="34"/>
        <v>0</v>
      </c>
      <c r="AK6" s="8">
        <f t="shared" si="35"/>
        <v>1</v>
      </c>
      <c r="AL6" s="18">
        <v>3</v>
      </c>
      <c r="AM6" s="13">
        <v>3</v>
      </c>
      <c r="AN6" s="2">
        <f t="shared" si="36"/>
        <v>0</v>
      </c>
      <c r="AO6" s="2">
        <f t="shared" si="37"/>
        <v>0</v>
      </c>
      <c r="AP6" s="8">
        <f t="shared" si="38"/>
        <v>0</v>
      </c>
    </row>
    <row r="7" spans="1:42" x14ac:dyDescent="0.25">
      <c r="A7" s="5" t="s">
        <v>58</v>
      </c>
      <c r="B7" s="5" t="s">
        <v>60</v>
      </c>
      <c r="C7" s="18">
        <v>49</v>
      </c>
      <c r="D7" s="18">
        <v>43</v>
      </c>
      <c r="E7" s="8">
        <f t="shared" si="16"/>
        <v>6</v>
      </c>
      <c r="F7" s="2">
        <f t="shared" si="17"/>
        <v>0</v>
      </c>
      <c r="G7" s="8">
        <f t="shared" si="39"/>
        <v>3</v>
      </c>
      <c r="H7" s="18">
        <v>322</v>
      </c>
      <c r="I7" s="18">
        <v>316</v>
      </c>
      <c r="J7" s="8">
        <f t="shared" si="18"/>
        <v>6</v>
      </c>
      <c r="K7" s="2">
        <f t="shared" si="19"/>
        <v>0</v>
      </c>
      <c r="L7" s="8">
        <f t="shared" si="20"/>
        <v>3</v>
      </c>
      <c r="M7" s="18">
        <v>134</v>
      </c>
      <c r="N7" s="18">
        <v>118</v>
      </c>
      <c r="O7" s="8">
        <f t="shared" si="21"/>
        <v>16</v>
      </c>
      <c r="P7" s="2">
        <f t="shared" si="22"/>
        <v>0</v>
      </c>
      <c r="Q7" s="8">
        <f t="shared" si="23"/>
        <v>8</v>
      </c>
      <c r="R7" s="18">
        <v>854</v>
      </c>
      <c r="S7" s="18">
        <v>802</v>
      </c>
      <c r="T7" s="8">
        <f t="shared" si="24"/>
        <v>52</v>
      </c>
      <c r="U7" s="2">
        <f t="shared" si="25"/>
        <v>0</v>
      </c>
      <c r="V7" s="8">
        <f t="shared" si="26"/>
        <v>26</v>
      </c>
      <c r="W7" s="18">
        <v>9</v>
      </c>
      <c r="X7" s="18">
        <v>8</v>
      </c>
      <c r="Y7" s="8">
        <f t="shared" si="27"/>
        <v>1</v>
      </c>
      <c r="Z7" s="2">
        <f t="shared" si="28"/>
        <v>0</v>
      </c>
      <c r="AA7" s="8">
        <f t="shared" si="29"/>
        <v>1</v>
      </c>
      <c r="AB7" s="18">
        <v>4</v>
      </c>
      <c r="AC7" s="18">
        <v>4</v>
      </c>
      <c r="AD7" s="8">
        <f t="shared" si="30"/>
        <v>0</v>
      </c>
      <c r="AE7" s="2">
        <f t="shared" si="31"/>
        <v>0</v>
      </c>
      <c r="AF7" s="8">
        <f t="shared" si="32"/>
        <v>0</v>
      </c>
      <c r="AG7" s="18">
        <v>6</v>
      </c>
      <c r="AH7" s="18">
        <v>5</v>
      </c>
      <c r="AI7" s="8">
        <f t="shared" si="33"/>
        <v>1</v>
      </c>
      <c r="AJ7" s="2">
        <f t="shared" si="34"/>
        <v>0</v>
      </c>
      <c r="AK7" s="8">
        <f t="shared" si="35"/>
        <v>1</v>
      </c>
      <c r="AL7" s="18">
        <v>3</v>
      </c>
      <c r="AM7" s="13">
        <v>3</v>
      </c>
      <c r="AN7" s="2">
        <f t="shared" si="36"/>
        <v>0</v>
      </c>
      <c r="AO7" s="2">
        <f t="shared" si="37"/>
        <v>0</v>
      </c>
      <c r="AP7" s="8">
        <f t="shared" si="38"/>
        <v>0</v>
      </c>
    </row>
    <row r="8" spans="1:42" x14ac:dyDescent="0.25">
      <c r="A8" s="5" t="s">
        <v>65</v>
      </c>
      <c r="B8" s="5" t="s">
        <v>67</v>
      </c>
      <c r="C8" s="18">
        <v>27</v>
      </c>
      <c r="D8" s="18">
        <v>18</v>
      </c>
      <c r="E8" s="8">
        <f t="shared" si="16"/>
        <v>9</v>
      </c>
      <c r="F8" s="2">
        <f t="shared" si="17"/>
        <v>0</v>
      </c>
      <c r="G8" s="8">
        <f t="shared" si="39"/>
        <v>4</v>
      </c>
      <c r="H8" s="18">
        <v>143</v>
      </c>
      <c r="I8" s="18">
        <v>134</v>
      </c>
      <c r="J8" s="8">
        <f t="shared" si="18"/>
        <v>9</v>
      </c>
      <c r="K8" s="2">
        <f t="shared" si="19"/>
        <v>0</v>
      </c>
      <c r="L8" s="8">
        <f t="shared" si="20"/>
        <v>4</v>
      </c>
      <c r="M8" s="18">
        <v>28</v>
      </c>
      <c r="N8" s="18">
        <v>25</v>
      </c>
      <c r="O8" s="8">
        <f t="shared" si="21"/>
        <v>3</v>
      </c>
      <c r="P8" s="2">
        <f t="shared" si="22"/>
        <v>0</v>
      </c>
      <c r="Q8" s="8">
        <f t="shared" si="23"/>
        <v>1</v>
      </c>
      <c r="R8" s="18">
        <v>434</v>
      </c>
      <c r="S8" s="18">
        <v>412</v>
      </c>
      <c r="T8" s="8">
        <f t="shared" si="24"/>
        <v>22</v>
      </c>
      <c r="U8" s="2">
        <f t="shared" si="25"/>
        <v>0</v>
      </c>
      <c r="V8" s="8">
        <f t="shared" si="26"/>
        <v>11</v>
      </c>
      <c r="W8" s="18">
        <v>0</v>
      </c>
      <c r="X8" s="18">
        <v>0</v>
      </c>
      <c r="Y8" s="8">
        <f t="shared" si="27"/>
        <v>0</v>
      </c>
      <c r="Z8" s="2">
        <f t="shared" si="28"/>
        <v>0</v>
      </c>
      <c r="AA8" s="8">
        <f t="shared" si="29"/>
        <v>0</v>
      </c>
      <c r="AB8" s="18">
        <v>3</v>
      </c>
      <c r="AC8" s="18">
        <v>3</v>
      </c>
      <c r="AD8" s="8">
        <f t="shared" si="30"/>
        <v>0</v>
      </c>
      <c r="AE8" s="2">
        <f t="shared" si="31"/>
        <v>0</v>
      </c>
      <c r="AF8" s="8">
        <f t="shared" si="32"/>
        <v>0</v>
      </c>
      <c r="AG8" s="18">
        <v>0</v>
      </c>
      <c r="AH8" s="18">
        <v>0</v>
      </c>
      <c r="AI8" s="8">
        <f t="shared" si="33"/>
        <v>0</v>
      </c>
      <c r="AJ8" s="2">
        <f t="shared" si="34"/>
        <v>0</v>
      </c>
      <c r="AK8" s="8">
        <f t="shared" si="35"/>
        <v>0</v>
      </c>
      <c r="AL8" s="18">
        <v>0</v>
      </c>
      <c r="AM8" s="13">
        <v>0</v>
      </c>
      <c r="AN8" s="2">
        <f t="shared" si="36"/>
        <v>0</v>
      </c>
      <c r="AO8" s="2">
        <f t="shared" si="37"/>
        <v>0</v>
      </c>
      <c r="AP8" s="8">
        <f t="shared" si="38"/>
        <v>0</v>
      </c>
    </row>
    <row r="9" spans="1:42" x14ac:dyDescent="0.25">
      <c r="A9" s="5" t="s">
        <v>14</v>
      </c>
      <c r="B9" s="5" t="s">
        <v>15</v>
      </c>
      <c r="C9" s="18">
        <v>71</v>
      </c>
      <c r="D9" s="18">
        <v>69</v>
      </c>
      <c r="E9" s="8">
        <f t="shared" si="16"/>
        <v>2</v>
      </c>
      <c r="F9" s="2">
        <f t="shared" si="17"/>
        <v>0</v>
      </c>
      <c r="G9" s="8">
        <f t="shared" si="39"/>
        <v>1</v>
      </c>
      <c r="H9" s="18">
        <v>363</v>
      </c>
      <c r="I9" s="18">
        <v>351</v>
      </c>
      <c r="J9" s="8">
        <f t="shared" si="18"/>
        <v>12</v>
      </c>
      <c r="K9" s="2">
        <f t="shared" si="19"/>
        <v>0</v>
      </c>
      <c r="L9" s="8">
        <f t="shared" si="20"/>
        <v>6</v>
      </c>
      <c r="M9" s="18">
        <v>155</v>
      </c>
      <c r="N9" s="18">
        <v>154</v>
      </c>
      <c r="O9" s="8">
        <f t="shared" si="21"/>
        <v>1</v>
      </c>
      <c r="P9" s="2">
        <f t="shared" si="22"/>
        <v>0</v>
      </c>
      <c r="Q9" s="8">
        <f t="shared" si="23"/>
        <v>1</v>
      </c>
      <c r="R9" s="18">
        <v>1032</v>
      </c>
      <c r="S9" s="18">
        <v>990</v>
      </c>
      <c r="T9" s="8">
        <f t="shared" si="24"/>
        <v>42</v>
      </c>
      <c r="U9" s="2">
        <f t="shared" si="25"/>
        <v>0</v>
      </c>
      <c r="V9" s="8">
        <f t="shared" si="26"/>
        <v>21</v>
      </c>
      <c r="W9" s="18">
        <v>6</v>
      </c>
      <c r="X9" s="18">
        <v>6</v>
      </c>
      <c r="Y9" s="8">
        <f t="shared" si="27"/>
        <v>0</v>
      </c>
      <c r="Z9" s="2">
        <f t="shared" si="28"/>
        <v>0</v>
      </c>
      <c r="AA9" s="8">
        <f t="shared" si="29"/>
        <v>0</v>
      </c>
      <c r="AB9" s="18">
        <v>0</v>
      </c>
      <c r="AC9" s="18">
        <v>0</v>
      </c>
      <c r="AD9" s="8">
        <f t="shared" si="30"/>
        <v>0</v>
      </c>
      <c r="AE9" s="2">
        <f t="shared" si="31"/>
        <v>0</v>
      </c>
      <c r="AF9" s="8">
        <f t="shared" si="32"/>
        <v>0</v>
      </c>
      <c r="AG9" s="18">
        <v>5</v>
      </c>
      <c r="AH9" s="18">
        <v>3</v>
      </c>
      <c r="AI9" s="8">
        <f t="shared" si="33"/>
        <v>2</v>
      </c>
      <c r="AJ9" s="2">
        <f t="shared" si="34"/>
        <v>0</v>
      </c>
      <c r="AK9" s="8">
        <f t="shared" si="35"/>
        <v>1</v>
      </c>
      <c r="AL9" s="18">
        <v>1</v>
      </c>
      <c r="AM9" s="13">
        <v>1</v>
      </c>
      <c r="AN9" s="2">
        <f t="shared" si="36"/>
        <v>0</v>
      </c>
      <c r="AO9" s="2">
        <f t="shared" si="37"/>
        <v>0</v>
      </c>
      <c r="AP9" s="8">
        <f t="shared" si="38"/>
        <v>0</v>
      </c>
    </row>
    <row r="10" spans="1:42" x14ac:dyDescent="0.25">
      <c r="A10" s="5" t="s">
        <v>74</v>
      </c>
      <c r="B10" s="5" t="s">
        <v>75</v>
      </c>
      <c r="C10" s="18">
        <v>248</v>
      </c>
      <c r="D10" s="18">
        <v>269</v>
      </c>
      <c r="E10" s="8">
        <f t="shared" si="16"/>
        <v>0</v>
      </c>
      <c r="F10" s="2">
        <f t="shared" si="17"/>
        <v>21</v>
      </c>
      <c r="G10" s="8">
        <f t="shared" si="39"/>
        <v>0</v>
      </c>
      <c r="H10" s="18">
        <v>1400</v>
      </c>
      <c r="I10" s="18">
        <v>1367</v>
      </c>
      <c r="J10" s="8">
        <f t="shared" si="18"/>
        <v>33</v>
      </c>
      <c r="K10" s="2">
        <f t="shared" si="19"/>
        <v>0</v>
      </c>
      <c r="L10" s="8">
        <f t="shared" si="20"/>
        <v>16</v>
      </c>
      <c r="M10" s="18">
        <v>556</v>
      </c>
      <c r="N10" s="18">
        <v>520</v>
      </c>
      <c r="O10" s="8">
        <f t="shared" si="21"/>
        <v>36</v>
      </c>
      <c r="P10" s="2">
        <f t="shared" si="22"/>
        <v>0</v>
      </c>
      <c r="Q10" s="8">
        <f t="shared" si="23"/>
        <v>18</v>
      </c>
      <c r="R10" s="18">
        <v>2999</v>
      </c>
      <c r="S10" s="18">
        <v>2817</v>
      </c>
      <c r="T10" s="8">
        <f t="shared" si="24"/>
        <v>182</v>
      </c>
      <c r="U10" s="2">
        <f t="shared" si="25"/>
        <v>0</v>
      </c>
      <c r="V10" s="8">
        <f t="shared" si="26"/>
        <v>89</v>
      </c>
      <c r="W10" s="18">
        <v>9</v>
      </c>
      <c r="X10" s="18">
        <v>7</v>
      </c>
      <c r="Y10" s="8">
        <f t="shared" si="27"/>
        <v>2</v>
      </c>
      <c r="Z10" s="2">
        <f t="shared" si="28"/>
        <v>0</v>
      </c>
      <c r="AA10" s="8">
        <f t="shared" si="29"/>
        <v>1</v>
      </c>
      <c r="AB10" s="18">
        <v>8</v>
      </c>
      <c r="AC10" s="18">
        <v>4</v>
      </c>
      <c r="AD10" s="8">
        <f t="shared" si="30"/>
        <v>4</v>
      </c>
      <c r="AE10" s="2">
        <f t="shared" si="31"/>
        <v>0</v>
      </c>
      <c r="AF10" s="8">
        <f t="shared" si="32"/>
        <v>2</v>
      </c>
      <c r="AG10" s="18">
        <v>8</v>
      </c>
      <c r="AH10" s="18">
        <v>6</v>
      </c>
      <c r="AI10" s="8">
        <f t="shared" si="33"/>
        <v>2</v>
      </c>
      <c r="AJ10" s="2">
        <f t="shared" si="34"/>
        <v>0</v>
      </c>
      <c r="AK10" s="8">
        <f t="shared" si="35"/>
        <v>1</v>
      </c>
      <c r="AL10" s="18">
        <v>2</v>
      </c>
      <c r="AM10" s="13">
        <v>2</v>
      </c>
      <c r="AN10" s="2">
        <f t="shared" si="36"/>
        <v>0</v>
      </c>
      <c r="AO10" s="2">
        <f t="shared" si="37"/>
        <v>0</v>
      </c>
      <c r="AP10" s="8">
        <f t="shared" si="38"/>
        <v>0</v>
      </c>
    </row>
    <row r="11" spans="1:42" x14ac:dyDescent="0.25">
      <c r="A11" s="5" t="s">
        <v>108</v>
      </c>
      <c r="B11" s="5" t="s">
        <v>109</v>
      </c>
      <c r="C11" s="18">
        <v>34</v>
      </c>
      <c r="D11" s="18">
        <v>21</v>
      </c>
      <c r="E11" s="8">
        <f t="shared" si="16"/>
        <v>13</v>
      </c>
      <c r="F11" s="2">
        <f t="shared" si="17"/>
        <v>0</v>
      </c>
      <c r="G11" s="8">
        <f t="shared" si="39"/>
        <v>6</v>
      </c>
      <c r="H11" s="18">
        <v>173</v>
      </c>
      <c r="I11" s="18">
        <v>161</v>
      </c>
      <c r="J11" s="8">
        <f t="shared" si="18"/>
        <v>12</v>
      </c>
      <c r="K11" s="2">
        <f t="shared" si="19"/>
        <v>0</v>
      </c>
      <c r="L11" s="8">
        <f t="shared" si="20"/>
        <v>6</v>
      </c>
      <c r="M11" s="18">
        <v>72</v>
      </c>
      <c r="N11" s="18">
        <v>65</v>
      </c>
      <c r="O11" s="8">
        <f t="shared" si="21"/>
        <v>7</v>
      </c>
      <c r="P11" s="2">
        <f t="shared" si="22"/>
        <v>0</v>
      </c>
      <c r="Q11" s="8">
        <f t="shared" si="23"/>
        <v>3</v>
      </c>
      <c r="R11" s="18">
        <v>548</v>
      </c>
      <c r="S11" s="18">
        <v>496</v>
      </c>
      <c r="T11" s="8">
        <f t="shared" si="24"/>
        <v>52</v>
      </c>
      <c r="U11" s="2">
        <f t="shared" si="25"/>
        <v>0</v>
      </c>
      <c r="V11" s="8">
        <f t="shared" si="26"/>
        <v>26</v>
      </c>
      <c r="W11" s="18">
        <v>12</v>
      </c>
      <c r="X11" s="18">
        <v>12</v>
      </c>
      <c r="Y11" s="8">
        <f t="shared" si="27"/>
        <v>0</v>
      </c>
      <c r="Z11" s="2">
        <f t="shared" si="28"/>
        <v>0</v>
      </c>
      <c r="AA11" s="8">
        <f t="shared" si="29"/>
        <v>0</v>
      </c>
      <c r="AB11" s="18">
        <v>2</v>
      </c>
      <c r="AC11" s="18">
        <v>1</v>
      </c>
      <c r="AD11" s="8">
        <f t="shared" si="30"/>
        <v>1</v>
      </c>
      <c r="AE11" s="2">
        <f t="shared" si="31"/>
        <v>0</v>
      </c>
      <c r="AF11" s="8">
        <f t="shared" si="32"/>
        <v>1</v>
      </c>
      <c r="AG11" s="18">
        <v>7</v>
      </c>
      <c r="AH11" s="18">
        <v>7</v>
      </c>
      <c r="AI11" s="8">
        <f t="shared" si="33"/>
        <v>0</v>
      </c>
      <c r="AJ11" s="2">
        <f t="shared" si="34"/>
        <v>0</v>
      </c>
      <c r="AK11" s="8">
        <f t="shared" si="35"/>
        <v>0</v>
      </c>
      <c r="AL11" s="18">
        <v>3</v>
      </c>
      <c r="AM11" s="13">
        <v>3</v>
      </c>
      <c r="AN11" s="2">
        <f t="shared" si="36"/>
        <v>0</v>
      </c>
      <c r="AO11" s="2">
        <f t="shared" si="37"/>
        <v>0</v>
      </c>
      <c r="AP11" s="8">
        <f t="shared" si="38"/>
        <v>0</v>
      </c>
    </row>
    <row r="12" spans="1:42" x14ac:dyDescent="0.25">
      <c r="A12" s="5" t="s">
        <v>14</v>
      </c>
      <c r="B12" s="5" t="s">
        <v>16</v>
      </c>
      <c r="C12" s="18">
        <v>50</v>
      </c>
      <c r="D12" s="18">
        <v>50</v>
      </c>
      <c r="E12" s="8">
        <f t="shared" si="16"/>
        <v>0</v>
      </c>
      <c r="F12" s="2">
        <f t="shared" si="17"/>
        <v>0</v>
      </c>
      <c r="G12" s="8">
        <f t="shared" si="39"/>
        <v>0</v>
      </c>
      <c r="H12" s="18">
        <v>254</v>
      </c>
      <c r="I12" s="18">
        <v>247</v>
      </c>
      <c r="J12" s="8">
        <f t="shared" si="18"/>
        <v>7</v>
      </c>
      <c r="K12" s="2">
        <f t="shared" si="19"/>
        <v>0</v>
      </c>
      <c r="L12" s="8">
        <f t="shared" si="20"/>
        <v>3</v>
      </c>
      <c r="M12" s="18">
        <v>95</v>
      </c>
      <c r="N12" s="18">
        <v>90</v>
      </c>
      <c r="O12" s="8">
        <f t="shared" si="21"/>
        <v>5</v>
      </c>
      <c r="P12" s="2">
        <f t="shared" si="22"/>
        <v>0</v>
      </c>
      <c r="Q12" s="8">
        <f t="shared" si="23"/>
        <v>2</v>
      </c>
      <c r="R12" s="18">
        <v>708</v>
      </c>
      <c r="S12" s="18">
        <v>679</v>
      </c>
      <c r="T12" s="8">
        <f t="shared" si="24"/>
        <v>29</v>
      </c>
      <c r="U12" s="2">
        <f t="shared" si="25"/>
        <v>0</v>
      </c>
      <c r="V12" s="8">
        <f t="shared" si="26"/>
        <v>14</v>
      </c>
      <c r="W12" s="18">
        <v>3</v>
      </c>
      <c r="X12" s="18">
        <v>3</v>
      </c>
      <c r="Y12" s="8">
        <f t="shared" si="27"/>
        <v>0</v>
      </c>
      <c r="Z12" s="2">
        <f t="shared" si="28"/>
        <v>0</v>
      </c>
      <c r="AA12" s="8">
        <f t="shared" si="29"/>
        <v>0</v>
      </c>
      <c r="AB12" s="18">
        <v>2</v>
      </c>
      <c r="AC12" s="18">
        <v>2</v>
      </c>
      <c r="AD12" s="8">
        <f t="shared" si="30"/>
        <v>0</v>
      </c>
      <c r="AE12" s="2">
        <f t="shared" si="31"/>
        <v>0</v>
      </c>
      <c r="AF12" s="8">
        <f t="shared" si="32"/>
        <v>0</v>
      </c>
      <c r="AG12" s="18">
        <v>3</v>
      </c>
      <c r="AH12" s="18">
        <v>2</v>
      </c>
      <c r="AI12" s="8">
        <f t="shared" si="33"/>
        <v>1</v>
      </c>
      <c r="AJ12" s="2">
        <f t="shared" si="34"/>
        <v>0</v>
      </c>
      <c r="AK12" s="8">
        <f t="shared" si="35"/>
        <v>1</v>
      </c>
      <c r="AL12" s="18">
        <v>1</v>
      </c>
      <c r="AM12" s="13">
        <v>1</v>
      </c>
      <c r="AN12" s="2">
        <f t="shared" si="36"/>
        <v>0</v>
      </c>
      <c r="AO12" s="2">
        <f t="shared" si="37"/>
        <v>0</v>
      </c>
      <c r="AP12" s="8">
        <f t="shared" si="38"/>
        <v>0</v>
      </c>
    </row>
    <row r="13" spans="1:42" x14ac:dyDescent="0.25">
      <c r="A13" s="5" t="s">
        <v>46</v>
      </c>
      <c r="B13" s="5" t="s">
        <v>47</v>
      </c>
      <c r="C13" s="18">
        <v>139</v>
      </c>
      <c r="D13" s="18">
        <v>74</v>
      </c>
      <c r="E13" s="8">
        <f t="shared" si="16"/>
        <v>65</v>
      </c>
      <c r="F13" s="2">
        <f t="shared" si="17"/>
        <v>0</v>
      </c>
      <c r="G13" s="8">
        <f t="shared" si="39"/>
        <v>32</v>
      </c>
      <c r="H13" s="18">
        <v>828</v>
      </c>
      <c r="I13" s="18">
        <v>779</v>
      </c>
      <c r="J13" s="8">
        <f t="shared" si="18"/>
        <v>49</v>
      </c>
      <c r="K13" s="2">
        <f t="shared" si="19"/>
        <v>0</v>
      </c>
      <c r="L13" s="8">
        <f t="shared" si="20"/>
        <v>24</v>
      </c>
      <c r="M13" s="18">
        <v>225</v>
      </c>
      <c r="N13" s="18">
        <v>197</v>
      </c>
      <c r="O13" s="8">
        <f t="shared" si="21"/>
        <v>28</v>
      </c>
      <c r="P13" s="2">
        <f t="shared" si="22"/>
        <v>0</v>
      </c>
      <c r="Q13" s="8">
        <f t="shared" si="23"/>
        <v>14</v>
      </c>
      <c r="R13" s="18">
        <v>2167</v>
      </c>
      <c r="S13" s="18">
        <v>2008</v>
      </c>
      <c r="T13" s="8">
        <f t="shared" si="24"/>
        <v>159</v>
      </c>
      <c r="U13" s="2">
        <f t="shared" si="25"/>
        <v>0</v>
      </c>
      <c r="V13" s="8">
        <f t="shared" si="26"/>
        <v>78</v>
      </c>
      <c r="W13" s="18">
        <v>7</v>
      </c>
      <c r="X13" s="18">
        <v>6</v>
      </c>
      <c r="Y13" s="8">
        <f t="shared" si="27"/>
        <v>1</v>
      </c>
      <c r="Z13" s="2">
        <f t="shared" si="28"/>
        <v>0</v>
      </c>
      <c r="AA13" s="8">
        <f t="shared" si="29"/>
        <v>1</v>
      </c>
      <c r="AB13" s="18">
        <v>7</v>
      </c>
      <c r="AC13" s="18">
        <v>5</v>
      </c>
      <c r="AD13" s="8">
        <f t="shared" si="30"/>
        <v>2</v>
      </c>
      <c r="AE13" s="2">
        <f t="shared" si="31"/>
        <v>0</v>
      </c>
      <c r="AF13" s="8">
        <f t="shared" si="32"/>
        <v>1</v>
      </c>
      <c r="AG13" s="18">
        <v>8</v>
      </c>
      <c r="AH13" s="18">
        <v>6</v>
      </c>
      <c r="AI13" s="8">
        <f t="shared" si="33"/>
        <v>2</v>
      </c>
      <c r="AJ13" s="2">
        <f t="shared" si="34"/>
        <v>0</v>
      </c>
      <c r="AK13" s="8">
        <f t="shared" si="35"/>
        <v>1</v>
      </c>
      <c r="AL13" s="18">
        <v>2</v>
      </c>
      <c r="AM13" s="13">
        <v>1</v>
      </c>
      <c r="AN13" s="2">
        <f t="shared" si="36"/>
        <v>1</v>
      </c>
      <c r="AO13" s="2">
        <f t="shared" si="37"/>
        <v>0</v>
      </c>
      <c r="AP13" s="8">
        <f t="shared" si="38"/>
        <v>1</v>
      </c>
    </row>
    <row r="14" spans="1:42" x14ac:dyDescent="0.25">
      <c r="A14" s="5" t="s">
        <v>65</v>
      </c>
      <c r="B14" s="5" t="s">
        <v>68</v>
      </c>
      <c r="C14" s="18">
        <v>23</v>
      </c>
      <c r="D14" s="18">
        <v>13</v>
      </c>
      <c r="E14" s="8">
        <f t="shared" si="16"/>
        <v>10</v>
      </c>
      <c r="F14" s="2">
        <f t="shared" si="17"/>
        <v>0</v>
      </c>
      <c r="G14" s="8">
        <f t="shared" si="39"/>
        <v>5</v>
      </c>
      <c r="H14" s="18">
        <v>123</v>
      </c>
      <c r="I14" s="18">
        <v>107</v>
      </c>
      <c r="J14" s="8">
        <f t="shared" si="18"/>
        <v>16</v>
      </c>
      <c r="K14" s="2">
        <f t="shared" si="19"/>
        <v>0</v>
      </c>
      <c r="L14" s="8">
        <f t="shared" si="20"/>
        <v>8</v>
      </c>
      <c r="M14" s="18">
        <v>33</v>
      </c>
      <c r="N14" s="18">
        <v>28</v>
      </c>
      <c r="O14" s="8">
        <f t="shared" si="21"/>
        <v>5</v>
      </c>
      <c r="P14" s="2">
        <f t="shared" si="22"/>
        <v>0</v>
      </c>
      <c r="Q14" s="8">
        <f t="shared" si="23"/>
        <v>2</v>
      </c>
      <c r="R14" s="18">
        <v>389</v>
      </c>
      <c r="S14" s="18">
        <v>350</v>
      </c>
      <c r="T14" s="8">
        <f t="shared" si="24"/>
        <v>39</v>
      </c>
      <c r="U14" s="2">
        <f t="shared" si="25"/>
        <v>0</v>
      </c>
      <c r="V14" s="8">
        <f t="shared" si="26"/>
        <v>19</v>
      </c>
      <c r="W14" s="18">
        <v>0</v>
      </c>
      <c r="X14" s="18">
        <v>0</v>
      </c>
      <c r="Y14" s="8">
        <f t="shared" si="27"/>
        <v>0</v>
      </c>
      <c r="Z14" s="2">
        <f t="shared" si="28"/>
        <v>0</v>
      </c>
      <c r="AA14" s="8">
        <f t="shared" si="29"/>
        <v>0</v>
      </c>
      <c r="AB14" s="18">
        <v>0</v>
      </c>
      <c r="AC14" s="18">
        <v>0</v>
      </c>
      <c r="AD14" s="8">
        <f t="shared" si="30"/>
        <v>0</v>
      </c>
      <c r="AE14" s="2">
        <f t="shared" si="31"/>
        <v>0</v>
      </c>
      <c r="AF14" s="8">
        <f t="shared" si="32"/>
        <v>0</v>
      </c>
      <c r="AG14" s="18">
        <v>0</v>
      </c>
      <c r="AH14" s="18">
        <v>0</v>
      </c>
      <c r="AI14" s="8">
        <f t="shared" si="33"/>
        <v>0</v>
      </c>
      <c r="AJ14" s="2">
        <f t="shared" si="34"/>
        <v>0</v>
      </c>
      <c r="AK14" s="8">
        <f t="shared" si="35"/>
        <v>0</v>
      </c>
      <c r="AL14" s="18">
        <v>0</v>
      </c>
      <c r="AM14" s="13">
        <v>0</v>
      </c>
      <c r="AN14" s="2">
        <f t="shared" si="36"/>
        <v>0</v>
      </c>
      <c r="AO14" s="2">
        <f t="shared" si="37"/>
        <v>0</v>
      </c>
      <c r="AP14" s="8">
        <f t="shared" si="38"/>
        <v>0</v>
      </c>
    </row>
    <row r="15" spans="1:42" x14ac:dyDescent="0.25">
      <c r="A15" s="5" t="s">
        <v>20</v>
      </c>
      <c r="B15" s="5" t="s">
        <v>21</v>
      </c>
      <c r="C15" s="18">
        <v>111</v>
      </c>
      <c r="D15" s="18">
        <v>81</v>
      </c>
      <c r="E15" s="8">
        <f t="shared" si="16"/>
        <v>30</v>
      </c>
      <c r="F15" s="2">
        <f t="shared" si="17"/>
        <v>0</v>
      </c>
      <c r="G15" s="8">
        <f t="shared" si="39"/>
        <v>15</v>
      </c>
      <c r="H15" s="18">
        <v>636</v>
      </c>
      <c r="I15" s="18">
        <v>562</v>
      </c>
      <c r="J15" s="8">
        <f t="shared" si="18"/>
        <v>74</v>
      </c>
      <c r="K15" s="2">
        <f t="shared" si="19"/>
        <v>0</v>
      </c>
      <c r="L15" s="8">
        <f t="shared" si="20"/>
        <v>36</v>
      </c>
      <c r="M15" s="18">
        <v>122</v>
      </c>
      <c r="N15" s="18">
        <v>114</v>
      </c>
      <c r="O15" s="8">
        <f t="shared" si="21"/>
        <v>8</v>
      </c>
      <c r="P15" s="2">
        <f t="shared" si="22"/>
        <v>0</v>
      </c>
      <c r="Q15" s="8">
        <f t="shared" si="23"/>
        <v>4</v>
      </c>
      <c r="R15" s="18">
        <v>1647</v>
      </c>
      <c r="S15" s="18">
        <v>1478</v>
      </c>
      <c r="T15" s="8">
        <f t="shared" si="24"/>
        <v>169</v>
      </c>
      <c r="U15" s="2">
        <f t="shared" si="25"/>
        <v>0</v>
      </c>
      <c r="V15" s="8">
        <f t="shared" si="26"/>
        <v>83</v>
      </c>
      <c r="W15" s="18">
        <v>0</v>
      </c>
      <c r="X15" s="18">
        <v>0</v>
      </c>
      <c r="Y15" s="8">
        <f t="shared" si="27"/>
        <v>0</v>
      </c>
      <c r="Z15" s="2">
        <f t="shared" si="28"/>
        <v>0</v>
      </c>
      <c r="AA15" s="8">
        <f t="shared" si="29"/>
        <v>0</v>
      </c>
      <c r="AB15" s="18">
        <v>6</v>
      </c>
      <c r="AC15" s="18">
        <v>6</v>
      </c>
      <c r="AD15" s="8">
        <f t="shared" si="30"/>
        <v>0</v>
      </c>
      <c r="AE15" s="2">
        <f t="shared" si="31"/>
        <v>0</v>
      </c>
      <c r="AF15" s="8">
        <f t="shared" si="32"/>
        <v>0</v>
      </c>
      <c r="AG15" s="18">
        <v>0</v>
      </c>
      <c r="AH15" s="18">
        <v>0</v>
      </c>
      <c r="AI15" s="8">
        <f t="shared" si="33"/>
        <v>0</v>
      </c>
      <c r="AJ15" s="2">
        <f t="shared" si="34"/>
        <v>0</v>
      </c>
      <c r="AK15" s="8">
        <f t="shared" si="35"/>
        <v>0</v>
      </c>
      <c r="AL15" s="18">
        <v>0</v>
      </c>
      <c r="AM15" s="13">
        <v>0</v>
      </c>
      <c r="AN15" s="2">
        <f t="shared" si="36"/>
        <v>0</v>
      </c>
      <c r="AO15" s="2">
        <f t="shared" si="37"/>
        <v>0</v>
      </c>
      <c r="AP15" s="8">
        <f t="shared" si="38"/>
        <v>0</v>
      </c>
    </row>
    <row r="16" spans="1:42" x14ac:dyDescent="0.25">
      <c r="A16" s="5" t="s">
        <v>46</v>
      </c>
      <c r="B16" s="5" t="s">
        <v>48</v>
      </c>
      <c r="C16" s="18">
        <v>141</v>
      </c>
      <c r="D16" s="18">
        <v>97</v>
      </c>
      <c r="E16" s="8">
        <f t="shared" si="16"/>
        <v>44</v>
      </c>
      <c r="F16" s="2">
        <f t="shared" si="17"/>
        <v>0</v>
      </c>
      <c r="G16" s="8">
        <f t="shared" si="39"/>
        <v>22</v>
      </c>
      <c r="H16" s="18">
        <v>922</v>
      </c>
      <c r="I16" s="18">
        <v>847</v>
      </c>
      <c r="J16" s="8">
        <f t="shared" si="18"/>
        <v>75</v>
      </c>
      <c r="K16" s="2">
        <f t="shared" si="19"/>
        <v>0</v>
      </c>
      <c r="L16" s="8">
        <f t="shared" si="20"/>
        <v>37</v>
      </c>
      <c r="M16" s="18">
        <v>281</v>
      </c>
      <c r="N16" s="18">
        <v>253</v>
      </c>
      <c r="O16" s="8">
        <f t="shared" si="21"/>
        <v>28</v>
      </c>
      <c r="P16" s="2">
        <f t="shared" si="22"/>
        <v>0</v>
      </c>
      <c r="Q16" s="8">
        <f t="shared" si="23"/>
        <v>14</v>
      </c>
      <c r="R16" s="18">
        <v>2294</v>
      </c>
      <c r="S16" s="18">
        <v>2103</v>
      </c>
      <c r="T16" s="8">
        <f t="shared" si="24"/>
        <v>191</v>
      </c>
      <c r="U16" s="2">
        <f t="shared" si="25"/>
        <v>0</v>
      </c>
      <c r="V16" s="8">
        <f t="shared" si="26"/>
        <v>94</v>
      </c>
      <c r="W16" s="18">
        <v>3</v>
      </c>
      <c r="X16" s="18">
        <v>2</v>
      </c>
      <c r="Y16" s="8">
        <f t="shared" si="27"/>
        <v>1</v>
      </c>
      <c r="Z16" s="2">
        <f t="shared" si="28"/>
        <v>0</v>
      </c>
      <c r="AA16" s="8">
        <f t="shared" si="29"/>
        <v>1</v>
      </c>
      <c r="AB16" s="18">
        <v>7</v>
      </c>
      <c r="AC16" s="18">
        <v>6</v>
      </c>
      <c r="AD16" s="8">
        <f t="shared" si="30"/>
        <v>1</v>
      </c>
      <c r="AE16" s="2">
        <f t="shared" si="31"/>
        <v>0</v>
      </c>
      <c r="AF16" s="8">
        <f t="shared" si="32"/>
        <v>1</v>
      </c>
      <c r="AG16" s="18">
        <v>2</v>
      </c>
      <c r="AH16" s="18">
        <v>2</v>
      </c>
      <c r="AI16" s="8">
        <f t="shared" si="33"/>
        <v>0</v>
      </c>
      <c r="AJ16" s="2">
        <f t="shared" si="34"/>
        <v>0</v>
      </c>
      <c r="AK16" s="8">
        <f t="shared" si="35"/>
        <v>0</v>
      </c>
      <c r="AL16" s="18">
        <v>1</v>
      </c>
      <c r="AM16" s="13">
        <v>1</v>
      </c>
      <c r="AN16" s="2">
        <f t="shared" si="36"/>
        <v>0</v>
      </c>
      <c r="AO16" s="2">
        <f t="shared" si="37"/>
        <v>0</v>
      </c>
      <c r="AP16" s="8">
        <f t="shared" si="38"/>
        <v>0</v>
      </c>
    </row>
    <row r="17" spans="1:42" x14ac:dyDescent="0.25">
      <c r="A17" s="5" t="s">
        <v>74</v>
      </c>
      <c r="B17" s="5" t="s">
        <v>76</v>
      </c>
      <c r="C17" s="18">
        <v>61</v>
      </c>
      <c r="D17" s="18">
        <v>62</v>
      </c>
      <c r="E17" s="8">
        <f t="shared" si="16"/>
        <v>0</v>
      </c>
      <c r="F17" s="2">
        <f t="shared" si="17"/>
        <v>1</v>
      </c>
      <c r="G17" s="8">
        <f t="shared" si="39"/>
        <v>0</v>
      </c>
      <c r="H17" s="18">
        <v>336</v>
      </c>
      <c r="I17" s="18">
        <v>317</v>
      </c>
      <c r="J17" s="8">
        <f t="shared" si="18"/>
        <v>19</v>
      </c>
      <c r="K17" s="2">
        <f t="shared" si="19"/>
        <v>0</v>
      </c>
      <c r="L17" s="8">
        <f t="shared" si="20"/>
        <v>9</v>
      </c>
      <c r="M17" s="18">
        <v>117</v>
      </c>
      <c r="N17" s="18">
        <v>109</v>
      </c>
      <c r="O17" s="8">
        <f t="shared" si="21"/>
        <v>8</v>
      </c>
      <c r="P17" s="2">
        <f t="shared" si="22"/>
        <v>0</v>
      </c>
      <c r="Q17" s="8">
        <f t="shared" si="23"/>
        <v>4</v>
      </c>
      <c r="R17" s="18">
        <v>764</v>
      </c>
      <c r="S17" s="18">
        <v>717</v>
      </c>
      <c r="T17" s="8">
        <f t="shared" si="24"/>
        <v>47</v>
      </c>
      <c r="U17" s="2">
        <f t="shared" si="25"/>
        <v>0</v>
      </c>
      <c r="V17" s="8">
        <f t="shared" si="26"/>
        <v>23</v>
      </c>
      <c r="W17" s="18">
        <v>0</v>
      </c>
      <c r="X17" s="18">
        <v>0</v>
      </c>
      <c r="Y17" s="8">
        <f t="shared" si="27"/>
        <v>0</v>
      </c>
      <c r="Z17" s="2">
        <f t="shared" si="28"/>
        <v>0</v>
      </c>
      <c r="AA17" s="8">
        <f t="shared" si="29"/>
        <v>0</v>
      </c>
      <c r="AB17" s="18">
        <v>1</v>
      </c>
      <c r="AC17" s="18">
        <v>1</v>
      </c>
      <c r="AD17" s="8">
        <f t="shared" si="30"/>
        <v>0</v>
      </c>
      <c r="AE17" s="2">
        <f t="shared" si="31"/>
        <v>0</v>
      </c>
      <c r="AF17" s="8">
        <f t="shared" si="32"/>
        <v>0</v>
      </c>
      <c r="AG17" s="18">
        <v>0</v>
      </c>
      <c r="AH17" s="18">
        <v>0</v>
      </c>
      <c r="AI17" s="8">
        <f t="shared" si="33"/>
        <v>0</v>
      </c>
      <c r="AJ17" s="2">
        <f t="shared" si="34"/>
        <v>0</v>
      </c>
      <c r="AK17" s="8">
        <f t="shared" si="35"/>
        <v>0</v>
      </c>
      <c r="AL17" s="18">
        <v>0</v>
      </c>
      <c r="AM17" s="13">
        <v>0</v>
      </c>
      <c r="AN17" s="2">
        <f t="shared" si="36"/>
        <v>0</v>
      </c>
      <c r="AO17" s="2">
        <f t="shared" si="37"/>
        <v>0</v>
      </c>
      <c r="AP17" s="8">
        <f t="shared" si="38"/>
        <v>0</v>
      </c>
    </row>
    <row r="18" spans="1:42" x14ac:dyDescent="0.25">
      <c r="A18" s="5" t="s">
        <v>80</v>
      </c>
      <c r="B18" s="5" t="s">
        <v>81</v>
      </c>
      <c r="C18" s="18">
        <v>124</v>
      </c>
      <c r="D18" s="18">
        <v>102</v>
      </c>
      <c r="E18" s="8">
        <f t="shared" si="16"/>
        <v>22</v>
      </c>
      <c r="F18" s="2">
        <f t="shared" si="17"/>
        <v>0</v>
      </c>
      <c r="G18" s="8">
        <f t="shared" si="39"/>
        <v>11</v>
      </c>
      <c r="H18" s="18">
        <v>609</v>
      </c>
      <c r="I18" s="18">
        <v>571</v>
      </c>
      <c r="J18" s="8">
        <f t="shared" si="18"/>
        <v>38</v>
      </c>
      <c r="K18" s="2">
        <f t="shared" si="19"/>
        <v>0</v>
      </c>
      <c r="L18" s="8">
        <f t="shared" si="20"/>
        <v>19</v>
      </c>
      <c r="M18" s="18">
        <v>270</v>
      </c>
      <c r="N18" s="18">
        <v>254</v>
      </c>
      <c r="O18" s="8">
        <f t="shared" si="21"/>
        <v>16</v>
      </c>
      <c r="P18" s="2">
        <f t="shared" si="22"/>
        <v>0</v>
      </c>
      <c r="Q18" s="8">
        <f t="shared" si="23"/>
        <v>8</v>
      </c>
      <c r="R18" s="18">
        <v>1714</v>
      </c>
      <c r="S18" s="18">
        <v>1616</v>
      </c>
      <c r="T18" s="8">
        <f t="shared" si="24"/>
        <v>98</v>
      </c>
      <c r="U18" s="2">
        <f t="shared" si="25"/>
        <v>0</v>
      </c>
      <c r="V18" s="8">
        <f t="shared" si="26"/>
        <v>48</v>
      </c>
      <c r="W18" s="18">
        <v>4</v>
      </c>
      <c r="X18" s="18">
        <v>3</v>
      </c>
      <c r="Y18" s="8">
        <f t="shared" si="27"/>
        <v>1</v>
      </c>
      <c r="Z18" s="2">
        <f t="shared" si="28"/>
        <v>0</v>
      </c>
      <c r="AA18" s="8">
        <f t="shared" si="29"/>
        <v>1</v>
      </c>
      <c r="AB18" s="18">
        <v>15</v>
      </c>
      <c r="AC18" s="18">
        <v>13</v>
      </c>
      <c r="AD18" s="8">
        <f t="shared" si="30"/>
        <v>2</v>
      </c>
      <c r="AE18" s="2">
        <f t="shared" si="31"/>
        <v>0</v>
      </c>
      <c r="AF18" s="8">
        <f t="shared" si="32"/>
        <v>1</v>
      </c>
      <c r="AG18" s="18">
        <v>6</v>
      </c>
      <c r="AH18" s="18">
        <v>6</v>
      </c>
      <c r="AI18" s="8">
        <f t="shared" si="33"/>
        <v>0</v>
      </c>
      <c r="AJ18" s="2">
        <f t="shared" si="34"/>
        <v>0</v>
      </c>
      <c r="AK18" s="8">
        <f t="shared" si="35"/>
        <v>0</v>
      </c>
      <c r="AL18" s="18">
        <v>1</v>
      </c>
      <c r="AM18" s="13">
        <v>1</v>
      </c>
      <c r="AN18" s="2">
        <f t="shared" si="36"/>
        <v>0</v>
      </c>
      <c r="AO18" s="2">
        <f t="shared" si="37"/>
        <v>0</v>
      </c>
      <c r="AP18" s="8">
        <f t="shared" si="38"/>
        <v>0</v>
      </c>
    </row>
    <row r="19" spans="1:42" x14ac:dyDescent="0.25">
      <c r="A19" s="5" t="s">
        <v>85</v>
      </c>
      <c r="B19" s="5" t="s">
        <v>87</v>
      </c>
      <c r="C19" s="18">
        <v>47</v>
      </c>
      <c r="D19" s="18">
        <v>44</v>
      </c>
      <c r="E19" s="8">
        <f t="shared" si="16"/>
        <v>3</v>
      </c>
      <c r="F19" s="2">
        <f t="shared" si="17"/>
        <v>0</v>
      </c>
      <c r="G19" s="8">
        <f t="shared" si="39"/>
        <v>1</v>
      </c>
      <c r="H19" s="18">
        <v>271</v>
      </c>
      <c r="I19" s="18">
        <v>269</v>
      </c>
      <c r="J19" s="8">
        <f t="shared" si="18"/>
        <v>2</v>
      </c>
      <c r="K19" s="2">
        <f t="shared" si="19"/>
        <v>0</v>
      </c>
      <c r="L19" s="8">
        <f t="shared" si="20"/>
        <v>1</v>
      </c>
      <c r="M19" s="18">
        <v>103</v>
      </c>
      <c r="N19" s="18">
        <v>100</v>
      </c>
      <c r="O19" s="8">
        <f t="shared" si="21"/>
        <v>3</v>
      </c>
      <c r="P19" s="2">
        <f t="shared" si="22"/>
        <v>0</v>
      </c>
      <c r="Q19" s="8">
        <f t="shared" si="23"/>
        <v>1</v>
      </c>
      <c r="R19" s="18">
        <v>651</v>
      </c>
      <c r="S19" s="18">
        <v>643</v>
      </c>
      <c r="T19" s="8">
        <f t="shared" si="24"/>
        <v>8</v>
      </c>
      <c r="U19" s="2">
        <f t="shared" si="25"/>
        <v>0</v>
      </c>
      <c r="V19" s="8">
        <f t="shared" si="26"/>
        <v>4</v>
      </c>
      <c r="W19" s="18">
        <v>3</v>
      </c>
      <c r="X19" s="18">
        <v>3</v>
      </c>
      <c r="Y19" s="8">
        <f t="shared" si="27"/>
        <v>0</v>
      </c>
      <c r="Z19" s="2">
        <f t="shared" si="28"/>
        <v>0</v>
      </c>
      <c r="AA19" s="8">
        <f t="shared" si="29"/>
        <v>0</v>
      </c>
      <c r="AB19" s="18">
        <v>4</v>
      </c>
      <c r="AC19" s="18">
        <v>3</v>
      </c>
      <c r="AD19" s="8">
        <f t="shared" si="30"/>
        <v>1</v>
      </c>
      <c r="AE19" s="2">
        <f t="shared" si="31"/>
        <v>0</v>
      </c>
      <c r="AF19" s="8">
        <f t="shared" si="32"/>
        <v>1</v>
      </c>
      <c r="AG19" s="18">
        <v>2</v>
      </c>
      <c r="AH19" s="18">
        <v>1</v>
      </c>
      <c r="AI19" s="8">
        <f t="shared" si="33"/>
        <v>1</v>
      </c>
      <c r="AJ19" s="2">
        <f t="shared" si="34"/>
        <v>0</v>
      </c>
      <c r="AK19" s="8">
        <f t="shared" si="35"/>
        <v>1</v>
      </c>
      <c r="AL19" s="18">
        <v>1</v>
      </c>
      <c r="AM19" s="13">
        <v>1</v>
      </c>
      <c r="AN19" s="2">
        <f t="shared" si="36"/>
        <v>0</v>
      </c>
      <c r="AO19" s="2">
        <f t="shared" si="37"/>
        <v>0</v>
      </c>
      <c r="AP19" s="8">
        <f t="shared" si="38"/>
        <v>0</v>
      </c>
    </row>
    <row r="20" spans="1:42" x14ac:dyDescent="0.25">
      <c r="A20" s="5" t="s">
        <v>62</v>
      </c>
      <c r="B20" s="5" t="s">
        <v>63</v>
      </c>
      <c r="C20" s="18">
        <v>38</v>
      </c>
      <c r="D20" s="18">
        <v>37</v>
      </c>
      <c r="E20" s="8">
        <f t="shared" si="16"/>
        <v>1</v>
      </c>
      <c r="F20" s="2">
        <f t="shared" si="17"/>
        <v>0</v>
      </c>
      <c r="G20" s="8">
        <f t="shared" si="39"/>
        <v>1</v>
      </c>
      <c r="H20" s="18">
        <v>226</v>
      </c>
      <c r="I20" s="18">
        <v>223</v>
      </c>
      <c r="J20" s="8">
        <f t="shared" si="18"/>
        <v>3</v>
      </c>
      <c r="K20" s="2">
        <f t="shared" si="19"/>
        <v>0</v>
      </c>
      <c r="L20" s="8">
        <f t="shared" si="20"/>
        <v>1</v>
      </c>
      <c r="M20" s="18">
        <v>95</v>
      </c>
      <c r="N20" s="18">
        <v>86</v>
      </c>
      <c r="O20" s="8">
        <f t="shared" si="21"/>
        <v>9</v>
      </c>
      <c r="P20" s="2">
        <f t="shared" si="22"/>
        <v>0</v>
      </c>
      <c r="Q20" s="8">
        <f t="shared" si="23"/>
        <v>4</v>
      </c>
      <c r="R20" s="18">
        <v>595</v>
      </c>
      <c r="S20" s="18">
        <v>570</v>
      </c>
      <c r="T20" s="8">
        <f t="shared" si="24"/>
        <v>25</v>
      </c>
      <c r="U20" s="2">
        <f t="shared" si="25"/>
        <v>0</v>
      </c>
      <c r="V20" s="8">
        <f t="shared" si="26"/>
        <v>12</v>
      </c>
      <c r="W20" s="18">
        <v>7</v>
      </c>
      <c r="X20" s="18">
        <v>6</v>
      </c>
      <c r="Y20" s="8">
        <f t="shared" si="27"/>
        <v>1</v>
      </c>
      <c r="Z20" s="2">
        <f t="shared" si="28"/>
        <v>0</v>
      </c>
      <c r="AA20" s="8">
        <f t="shared" si="29"/>
        <v>1</v>
      </c>
      <c r="AB20" s="18">
        <v>4</v>
      </c>
      <c r="AC20" s="18">
        <v>4</v>
      </c>
      <c r="AD20" s="8">
        <f t="shared" si="30"/>
        <v>0</v>
      </c>
      <c r="AE20" s="2">
        <f t="shared" si="31"/>
        <v>0</v>
      </c>
      <c r="AF20" s="8">
        <f t="shared" si="32"/>
        <v>0</v>
      </c>
      <c r="AG20" s="18">
        <v>6</v>
      </c>
      <c r="AH20" s="18">
        <v>5</v>
      </c>
      <c r="AI20" s="8">
        <f t="shared" si="33"/>
        <v>1</v>
      </c>
      <c r="AJ20" s="2">
        <f t="shared" si="34"/>
        <v>0</v>
      </c>
      <c r="AK20" s="8">
        <f t="shared" si="35"/>
        <v>1</v>
      </c>
      <c r="AL20" s="18">
        <v>2</v>
      </c>
      <c r="AM20" s="13">
        <v>1</v>
      </c>
      <c r="AN20" s="2">
        <f t="shared" si="36"/>
        <v>1</v>
      </c>
      <c r="AO20" s="2">
        <f t="shared" si="37"/>
        <v>0</v>
      </c>
      <c r="AP20" s="8">
        <f t="shared" si="38"/>
        <v>1</v>
      </c>
    </row>
    <row r="21" spans="1:42" x14ac:dyDescent="0.25">
      <c r="A21" s="5" t="s">
        <v>14</v>
      </c>
      <c r="B21" s="5" t="s">
        <v>17</v>
      </c>
      <c r="C21" s="18">
        <v>148</v>
      </c>
      <c r="D21" s="18">
        <v>138</v>
      </c>
      <c r="E21" s="8">
        <f t="shared" si="16"/>
        <v>10</v>
      </c>
      <c r="F21" s="2">
        <f t="shared" si="17"/>
        <v>0</v>
      </c>
      <c r="G21" s="8">
        <f t="shared" si="39"/>
        <v>5</v>
      </c>
      <c r="H21" s="18">
        <v>819</v>
      </c>
      <c r="I21" s="18">
        <v>799</v>
      </c>
      <c r="J21" s="8">
        <f t="shared" si="18"/>
        <v>20</v>
      </c>
      <c r="K21" s="2">
        <f t="shared" si="19"/>
        <v>0</v>
      </c>
      <c r="L21" s="8">
        <f t="shared" si="20"/>
        <v>10</v>
      </c>
      <c r="M21" s="18">
        <v>347</v>
      </c>
      <c r="N21" s="18">
        <v>344</v>
      </c>
      <c r="O21" s="8">
        <f t="shared" si="21"/>
        <v>3</v>
      </c>
      <c r="P21" s="2">
        <f t="shared" si="22"/>
        <v>0</v>
      </c>
      <c r="Q21" s="8">
        <f t="shared" si="23"/>
        <v>1</v>
      </c>
      <c r="R21" s="18">
        <v>2045</v>
      </c>
      <c r="S21" s="18">
        <v>1953</v>
      </c>
      <c r="T21" s="8">
        <f t="shared" si="24"/>
        <v>92</v>
      </c>
      <c r="U21" s="2">
        <f t="shared" si="25"/>
        <v>0</v>
      </c>
      <c r="V21" s="8">
        <f t="shared" si="26"/>
        <v>45</v>
      </c>
      <c r="W21" s="18">
        <v>7</v>
      </c>
      <c r="X21" s="18">
        <v>6</v>
      </c>
      <c r="Y21" s="8">
        <f t="shared" si="27"/>
        <v>1</v>
      </c>
      <c r="Z21" s="2">
        <f t="shared" si="28"/>
        <v>0</v>
      </c>
      <c r="AA21" s="8">
        <f t="shared" si="29"/>
        <v>1</v>
      </c>
      <c r="AB21" s="18">
        <v>10</v>
      </c>
      <c r="AC21" s="18">
        <v>8</v>
      </c>
      <c r="AD21" s="8">
        <f t="shared" si="30"/>
        <v>2</v>
      </c>
      <c r="AE21" s="2">
        <f t="shared" si="31"/>
        <v>0</v>
      </c>
      <c r="AF21" s="8">
        <f t="shared" si="32"/>
        <v>1</v>
      </c>
      <c r="AG21" s="18">
        <v>3</v>
      </c>
      <c r="AH21" s="18">
        <v>2</v>
      </c>
      <c r="AI21" s="8">
        <f t="shared" si="33"/>
        <v>1</v>
      </c>
      <c r="AJ21" s="2">
        <f t="shared" si="34"/>
        <v>0</v>
      </c>
      <c r="AK21" s="8">
        <f t="shared" si="35"/>
        <v>1</v>
      </c>
      <c r="AL21" s="18">
        <v>1</v>
      </c>
      <c r="AM21" s="13">
        <v>1</v>
      </c>
      <c r="AN21" s="2">
        <f t="shared" si="36"/>
        <v>0</v>
      </c>
      <c r="AO21" s="2">
        <f t="shared" si="37"/>
        <v>0</v>
      </c>
      <c r="AP21" s="8">
        <f t="shared" si="38"/>
        <v>0</v>
      </c>
    </row>
    <row r="22" spans="1:42" x14ac:dyDescent="0.25">
      <c r="A22" s="5" t="s">
        <v>85</v>
      </c>
      <c r="B22" s="5" t="s">
        <v>88</v>
      </c>
      <c r="C22" s="18">
        <v>177</v>
      </c>
      <c r="D22" s="18">
        <v>156</v>
      </c>
      <c r="E22" s="8">
        <f t="shared" si="16"/>
        <v>21</v>
      </c>
      <c r="F22" s="2">
        <f t="shared" si="17"/>
        <v>0</v>
      </c>
      <c r="G22" s="8">
        <f t="shared" si="39"/>
        <v>10</v>
      </c>
      <c r="H22" s="18">
        <v>1053</v>
      </c>
      <c r="I22" s="18">
        <v>1038</v>
      </c>
      <c r="J22" s="8">
        <f t="shared" si="18"/>
        <v>15</v>
      </c>
      <c r="K22" s="2">
        <f t="shared" si="19"/>
        <v>0</v>
      </c>
      <c r="L22" s="8">
        <f t="shared" si="20"/>
        <v>7</v>
      </c>
      <c r="M22" s="18">
        <v>360</v>
      </c>
      <c r="N22" s="18">
        <v>350</v>
      </c>
      <c r="O22" s="8">
        <f t="shared" si="21"/>
        <v>10</v>
      </c>
      <c r="P22" s="2">
        <f t="shared" si="22"/>
        <v>0</v>
      </c>
      <c r="Q22" s="8">
        <f t="shared" si="23"/>
        <v>5</v>
      </c>
      <c r="R22" s="18">
        <v>2385</v>
      </c>
      <c r="S22" s="18">
        <v>2254</v>
      </c>
      <c r="T22" s="8">
        <f t="shared" si="24"/>
        <v>131</v>
      </c>
      <c r="U22" s="2">
        <f t="shared" si="25"/>
        <v>0</v>
      </c>
      <c r="V22" s="8">
        <f t="shared" si="26"/>
        <v>64</v>
      </c>
      <c r="W22" s="18">
        <v>9</v>
      </c>
      <c r="X22" s="18">
        <v>8</v>
      </c>
      <c r="Y22" s="8">
        <f t="shared" si="27"/>
        <v>1</v>
      </c>
      <c r="Z22" s="2">
        <f t="shared" si="28"/>
        <v>0</v>
      </c>
      <c r="AA22" s="8">
        <f t="shared" si="29"/>
        <v>1</v>
      </c>
      <c r="AB22" s="18">
        <v>4</v>
      </c>
      <c r="AC22" s="18">
        <v>4</v>
      </c>
      <c r="AD22" s="8">
        <f t="shared" si="30"/>
        <v>0</v>
      </c>
      <c r="AE22" s="2">
        <f t="shared" si="31"/>
        <v>0</v>
      </c>
      <c r="AF22" s="8">
        <f t="shared" si="32"/>
        <v>0</v>
      </c>
      <c r="AG22" s="18">
        <v>6</v>
      </c>
      <c r="AH22" s="18">
        <v>6</v>
      </c>
      <c r="AI22" s="8">
        <f t="shared" si="33"/>
        <v>0</v>
      </c>
      <c r="AJ22" s="2">
        <f t="shared" si="34"/>
        <v>0</v>
      </c>
      <c r="AK22" s="8">
        <f t="shared" si="35"/>
        <v>0</v>
      </c>
      <c r="AL22" s="18">
        <v>2</v>
      </c>
      <c r="AM22" s="13">
        <v>2</v>
      </c>
      <c r="AN22" s="2">
        <f t="shared" si="36"/>
        <v>0</v>
      </c>
      <c r="AO22" s="2">
        <f t="shared" si="37"/>
        <v>0</v>
      </c>
      <c r="AP22" s="8">
        <f t="shared" si="38"/>
        <v>0</v>
      </c>
    </row>
    <row r="23" spans="1:42" x14ac:dyDescent="0.25">
      <c r="A23" s="5" t="s">
        <v>8</v>
      </c>
      <c r="B23" s="5" t="s">
        <v>9</v>
      </c>
      <c r="C23" s="18">
        <v>59</v>
      </c>
      <c r="D23" s="18">
        <v>59</v>
      </c>
      <c r="E23" s="8">
        <f t="shared" si="16"/>
        <v>0</v>
      </c>
      <c r="F23" s="2">
        <f t="shared" si="17"/>
        <v>0</v>
      </c>
      <c r="G23" s="8">
        <f t="shared" si="39"/>
        <v>0</v>
      </c>
      <c r="H23" s="18">
        <v>356</v>
      </c>
      <c r="I23" s="18">
        <v>351</v>
      </c>
      <c r="J23" s="8">
        <f t="shared" si="18"/>
        <v>5</v>
      </c>
      <c r="K23" s="2">
        <f t="shared" si="19"/>
        <v>0</v>
      </c>
      <c r="L23" s="8">
        <f t="shared" si="20"/>
        <v>2</v>
      </c>
      <c r="M23" s="18">
        <v>149</v>
      </c>
      <c r="N23" s="18">
        <v>144</v>
      </c>
      <c r="O23" s="8">
        <f t="shared" si="21"/>
        <v>5</v>
      </c>
      <c r="P23" s="2">
        <f t="shared" si="22"/>
        <v>0</v>
      </c>
      <c r="Q23" s="8">
        <f t="shared" si="23"/>
        <v>2</v>
      </c>
      <c r="R23" s="18">
        <v>1106</v>
      </c>
      <c r="S23" s="18">
        <v>1066</v>
      </c>
      <c r="T23" s="8">
        <f t="shared" si="24"/>
        <v>40</v>
      </c>
      <c r="U23" s="2">
        <f t="shared" si="25"/>
        <v>0</v>
      </c>
      <c r="V23" s="8">
        <f t="shared" si="26"/>
        <v>20</v>
      </c>
      <c r="W23" s="18">
        <v>10</v>
      </c>
      <c r="X23" s="18">
        <v>9</v>
      </c>
      <c r="Y23" s="8">
        <f t="shared" si="27"/>
        <v>1</v>
      </c>
      <c r="Z23" s="2">
        <f t="shared" si="28"/>
        <v>0</v>
      </c>
      <c r="AA23" s="8">
        <f t="shared" si="29"/>
        <v>1</v>
      </c>
      <c r="AB23" s="18">
        <v>8</v>
      </c>
      <c r="AC23" s="18">
        <v>8</v>
      </c>
      <c r="AD23" s="8">
        <f t="shared" si="30"/>
        <v>0</v>
      </c>
      <c r="AE23" s="2">
        <f t="shared" si="31"/>
        <v>0</v>
      </c>
      <c r="AF23" s="8">
        <f t="shared" si="32"/>
        <v>0</v>
      </c>
      <c r="AG23" s="18">
        <v>11</v>
      </c>
      <c r="AH23" s="18">
        <v>10</v>
      </c>
      <c r="AI23" s="8">
        <f t="shared" si="33"/>
        <v>1</v>
      </c>
      <c r="AJ23" s="2">
        <f t="shared" si="34"/>
        <v>0</v>
      </c>
      <c r="AK23" s="8">
        <f t="shared" si="35"/>
        <v>1</v>
      </c>
      <c r="AL23" s="18">
        <v>3</v>
      </c>
      <c r="AM23" s="13">
        <v>2</v>
      </c>
      <c r="AN23" s="2">
        <f t="shared" si="36"/>
        <v>1</v>
      </c>
      <c r="AO23" s="2">
        <f t="shared" si="37"/>
        <v>0</v>
      </c>
      <c r="AP23" s="8">
        <f t="shared" si="38"/>
        <v>1</v>
      </c>
    </row>
    <row r="24" spans="1:42" x14ac:dyDescent="0.25">
      <c r="A24" s="5" t="s">
        <v>0</v>
      </c>
      <c r="B24" s="5" t="s">
        <v>1</v>
      </c>
      <c r="C24" s="18">
        <v>54</v>
      </c>
      <c r="D24" s="18">
        <v>58</v>
      </c>
      <c r="E24" s="8">
        <f t="shared" si="16"/>
        <v>0</v>
      </c>
      <c r="F24" s="2">
        <f t="shared" si="17"/>
        <v>4</v>
      </c>
      <c r="G24" s="8">
        <f t="shared" si="39"/>
        <v>0</v>
      </c>
      <c r="H24" s="18">
        <v>338</v>
      </c>
      <c r="I24" s="18">
        <v>323</v>
      </c>
      <c r="J24" s="8">
        <f t="shared" si="18"/>
        <v>15</v>
      </c>
      <c r="K24" s="2">
        <f t="shared" si="19"/>
        <v>0</v>
      </c>
      <c r="L24" s="8">
        <f t="shared" si="20"/>
        <v>7</v>
      </c>
      <c r="M24" s="18">
        <v>82</v>
      </c>
      <c r="N24" s="18">
        <v>74</v>
      </c>
      <c r="O24" s="8">
        <f t="shared" si="21"/>
        <v>8</v>
      </c>
      <c r="P24" s="2">
        <f t="shared" si="22"/>
        <v>0</v>
      </c>
      <c r="Q24" s="8">
        <f t="shared" si="23"/>
        <v>4</v>
      </c>
      <c r="R24" s="18">
        <v>949</v>
      </c>
      <c r="S24" s="18">
        <v>901</v>
      </c>
      <c r="T24" s="8">
        <f t="shared" si="24"/>
        <v>48</v>
      </c>
      <c r="U24" s="2">
        <f t="shared" si="25"/>
        <v>0</v>
      </c>
      <c r="V24" s="8">
        <f t="shared" si="26"/>
        <v>24</v>
      </c>
      <c r="W24" s="18">
        <v>12</v>
      </c>
      <c r="X24" s="18">
        <v>9</v>
      </c>
      <c r="Y24" s="8">
        <f t="shared" si="27"/>
        <v>3</v>
      </c>
      <c r="Z24" s="2">
        <f t="shared" si="28"/>
        <v>0</v>
      </c>
      <c r="AA24" s="8">
        <f t="shared" si="29"/>
        <v>2</v>
      </c>
      <c r="AB24" s="18">
        <v>2</v>
      </c>
      <c r="AC24" s="18">
        <v>1</v>
      </c>
      <c r="AD24" s="8">
        <f t="shared" si="30"/>
        <v>1</v>
      </c>
      <c r="AE24" s="2">
        <f t="shared" si="31"/>
        <v>0</v>
      </c>
      <c r="AF24" s="8">
        <f t="shared" si="32"/>
        <v>1</v>
      </c>
      <c r="AG24" s="18">
        <v>8</v>
      </c>
      <c r="AH24" s="18">
        <v>6</v>
      </c>
      <c r="AI24" s="8">
        <f t="shared" si="33"/>
        <v>2</v>
      </c>
      <c r="AJ24" s="2">
        <f t="shared" si="34"/>
        <v>0</v>
      </c>
      <c r="AK24" s="8">
        <f t="shared" si="35"/>
        <v>1</v>
      </c>
      <c r="AL24" s="18">
        <v>3</v>
      </c>
      <c r="AM24" s="13">
        <v>3</v>
      </c>
      <c r="AN24" s="2">
        <f t="shared" si="36"/>
        <v>0</v>
      </c>
      <c r="AO24" s="2">
        <f t="shared" si="37"/>
        <v>0</v>
      </c>
      <c r="AP24" s="8">
        <f t="shared" si="38"/>
        <v>0</v>
      </c>
    </row>
    <row r="25" spans="1:42" x14ac:dyDescent="0.25">
      <c r="A25" s="5" t="s">
        <v>46</v>
      </c>
      <c r="B25" s="5" t="s">
        <v>49</v>
      </c>
      <c r="C25" s="18">
        <v>67</v>
      </c>
      <c r="D25" s="18">
        <v>41</v>
      </c>
      <c r="E25" s="8">
        <f t="shared" si="16"/>
        <v>26</v>
      </c>
      <c r="F25" s="2">
        <f t="shared" si="17"/>
        <v>0</v>
      </c>
      <c r="G25" s="8">
        <f t="shared" si="39"/>
        <v>13</v>
      </c>
      <c r="H25" s="18">
        <v>389</v>
      </c>
      <c r="I25" s="18">
        <v>362</v>
      </c>
      <c r="J25" s="8">
        <f t="shared" si="18"/>
        <v>27</v>
      </c>
      <c r="K25" s="2">
        <f t="shared" si="19"/>
        <v>0</v>
      </c>
      <c r="L25" s="8">
        <f t="shared" si="20"/>
        <v>13</v>
      </c>
      <c r="M25" s="18">
        <v>120</v>
      </c>
      <c r="N25" s="18">
        <v>106</v>
      </c>
      <c r="O25" s="8">
        <f t="shared" si="21"/>
        <v>14</v>
      </c>
      <c r="P25" s="2">
        <f t="shared" si="22"/>
        <v>0</v>
      </c>
      <c r="Q25" s="8">
        <f t="shared" si="23"/>
        <v>7</v>
      </c>
      <c r="R25" s="18">
        <v>1083</v>
      </c>
      <c r="S25" s="18">
        <v>1013</v>
      </c>
      <c r="T25" s="8">
        <f t="shared" si="24"/>
        <v>70</v>
      </c>
      <c r="U25" s="2">
        <f t="shared" si="25"/>
        <v>0</v>
      </c>
      <c r="V25" s="8">
        <f t="shared" si="26"/>
        <v>34</v>
      </c>
      <c r="W25" s="18">
        <v>0</v>
      </c>
      <c r="X25" s="18">
        <v>0</v>
      </c>
      <c r="Y25" s="8">
        <f t="shared" si="27"/>
        <v>0</v>
      </c>
      <c r="Z25" s="2">
        <f t="shared" si="28"/>
        <v>0</v>
      </c>
      <c r="AA25" s="8">
        <f t="shared" si="29"/>
        <v>0</v>
      </c>
      <c r="AB25" s="18">
        <v>0</v>
      </c>
      <c r="AC25" s="18">
        <v>0</v>
      </c>
      <c r="AD25" s="8">
        <f t="shared" si="30"/>
        <v>0</v>
      </c>
      <c r="AE25" s="2">
        <f t="shared" si="31"/>
        <v>0</v>
      </c>
      <c r="AF25" s="8">
        <f t="shared" si="32"/>
        <v>0</v>
      </c>
      <c r="AG25" s="18">
        <v>0</v>
      </c>
      <c r="AH25" s="18">
        <v>0</v>
      </c>
      <c r="AI25" s="8">
        <f t="shared" si="33"/>
        <v>0</v>
      </c>
      <c r="AJ25" s="2">
        <f t="shared" si="34"/>
        <v>0</v>
      </c>
      <c r="AK25" s="8">
        <f t="shared" si="35"/>
        <v>0</v>
      </c>
      <c r="AL25" s="18">
        <v>0</v>
      </c>
      <c r="AM25" s="13">
        <v>0</v>
      </c>
      <c r="AN25" s="2">
        <f t="shared" si="36"/>
        <v>0</v>
      </c>
      <c r="AO25" s="2">
        <f t="shared" si="37"/>
        <v>0</v>
      </c>
      <c r="AP25" s="8">
        <f t="shared" si="38"/>
        <v>0</v>
      </c>
    </row>
    <row r="26" spans="1:42" x14ac:dyDescent="0.25">
      <c r="A26" s="5" t="s">
        <v>8</v>
      </c>
      <c r="B26" s="5" t="s">
        <v>10</v>
      </c>
      <c r="C26" s="18">
        <v>121</v>
      </c>
      <c r="D26" s="18">
        <v>119</v>
      </c>
      <c r="E26" s="8">
        <f t="shared" si="16"/>
        <v>2</v>
      </c>
      <c r="F26" s="2">
        <f t="shared" si="17"/>
        <v>0</v>
      </c>
      <c r="G26" s="8">
        <f t="shared" si="39"/>
        <v>1</v>
      </c>
      <c r="H26" s="18">
        <v>673</v>
      </c>
      <c r="I26" s="18">
        <v>664</v>
      </c>
      <c r="J26" s="8">
        <f t="shared" si="18"/>
        <v>9</v>
      </c>
      <c r="K26" s="2">
        <f t="shared" si="19"/>
        <v>0</v>
      </c>
      <c r="L26" s="8">
        <f t="shared" si="20"/>
        <v>4</v>
      </c>
      <c r="M26" s="18">
        <v>333</v>
      </c>
      <c r="N26" s="18">
        <v>329</v>
      </c>
      <c r="O26" s="8">
        <f t="shared" si="21"/>
        <v>4</v>
      </c>
      <c r="P26" s="2">
        <f t="shared" si="22"/>
        <v>0</v>
      </c>
      <c r="Q26" s="8">
        <f t="shared" si="23"/>
        <v>2</v>
      </c>
      <c r="R26" s="18">
        <v>1816</v>
      </c>
      <c r="S26" s="18">
        <v>1770</v>
      </c>
      <c r="T26" s="8">
        <f t="shared" si="24"/>
        <v>46</v>
      </c>
      <c r="U26" s="2">
        <f t="shared" si="25"/>
        <v>0</v>
      </c>
      <c r="V26" s="8">
        <f t="shared" si="26"/>
        <v>23</v>
      </c>
      <c r="W26" s="18">
        <v>20</v>
      </c>
      <c r="X26" s="18">
        <v>18</v>
      </c>
      <c r="Y26" s="8">
        <f t="shared" si="27"/>
        <v>2</v>
      </c>
      <c r="Z26" s="2">
        <f t="shared" si="28"/>
        <v>0</v>
      </c>
      <c r="AA26" s="8">
        <f t="shared" si="29"/>
        <v>1</v>
      </c>
      <c r="AB26" s="18">
        <v>11</v>
      </c>
      <c r="AC26" s="18">
        <v>9</v>
      </c>
      <c r="AD26" s="8">
        <f t="shared" si="30"/>
        <v>2</v>
      </c>
      <c r="AE26" s="2">
        <f t="shared" si="31"/>
        <v>0</v>
      </c>
      <c r="AF26" s="8">
        <f t="shared" si="32"/>
        <v>1</v>
      </c>
      <c r="AG26" s="18">
        <v>14</v>
      </c>
      <c r="AH26" s="18">
        <v>13</v>
      </c>
      <c r="AI26" s="8">
        <f t="shared" si="33"/>
        <v>1</v>
      </c>
      <c r="AJ26" s="2">
        <f t="shared" si="34"/>
        <v>0</v>
      </c>
      <c r="AK26" s="8">
        <f t="shared" si="35"/>
        <v>1</v>
      </c>
      <c r="AL26" s="18">
        <v>5</v>
      </c>
      <c r="AM26" s="13">
        <v>5</v>
      </c>
      <c r="AN26" s="2">
        <f t="shared" si="36"/>
        <v>0</v>
      </c>
      <c r="AO26" s="2">
        <f t="shared" si="37"/>
        <v>0</v>
      </c>
      <c r="AP26" s="8">
        <f t="shared" si="38"/>
        <v>0</v>
      </c>
    </row>
    <row r="27" spans="1:42" x14ac:dyDescent="0.25">
      <c r="A27" s="5" t="s">
        <v>46</v>
      </c>
      <c r="B27" s="5" t="s">
        <v>50</v>
      </c>
      <c r="C27" s="18">
        <v>43</v>
      </c>
      <c r="D27" s="18">
        <v>27</v>
      </c>
      <c r="E27" s="8">
        <f t="shared" si="16"/>
        <v>16</v>
      </c>
      <c r="F27" s="2">
        <f t="shared" si="17"/>
        <v>0</v>
      </c>
      <c r="G27" s="8">
        <f t="shared" si="39"/>
        <v>8</v>
      </c>
      <c r="H27" s="18">
        <v>274</v>
      </c>
      <c r="I27" s="18">
        <v>265</v>
      </c>
      <c r="J27" s="8">
        <f t="shared" si="18"/>
        <v>9</v>
      </c>
      <c r="K27" s="2">
        <f t="shared" si="19"/>
        <v>0</v>
      </c>
      <c r="L27" s="8">
        <f t="shared" si="20"/>
        <v>4</v>
      </c>
      <c r="M27" s="18">
        <v>100</v>
      </c>
      <c r="N27" s="18">
        <v>90</v>
      </c>
      <c r="O27" s="8">
        <f t="shared" si="21"/>
        <v>10</v>
      </c>
      <c r="P27" s="2">
        <f t="shared" si="22"/>
        <v>0</v>
      </c>
      <c r="Q27" s="8">
        <f t="shared" si="23"/>
        <v>5</v>
      </c>
      <c r="R27" s="18">
        <v>769</v>
      </c>
      <c r="S27" s="18">
        <v>715</v>
      </c>
      <c r="T27" s="8">
        <f t="shared" si="24"/>
        <v>54</v>
      </c>
      <c r="U27" s="2">
        <f t="shared" si="25"/>
        <v>0</v>
      </c>
      <c r="V27" s="8">
        <f t="shared" si="26"/>
        <v>26</v>
      </c>
      <c r="W27" s="18">
        <v>3</v>
      </c>
      <c r="X27" s="18">
        <v>2</v>
      </c>
      <c r="Y27" s="8">
        <f t="shared" si="27"/>
        <v>1</v>
      </c>
      <c r="Z27" s="2">
        <f t="shared" si="28"/>
        <v>0</v>
      </c>
      <c r="AA27" s="8">
        <f t="shared" si="29"/>
        <v>1</v>
      </c>
      <c r="AB27" s="18">
        <v>5</v>
      </c>
      <c r="AC27" s="18">
        <v>3</v>
      </c>
      <c r="AD27" s="8">
        <f t="shared" si="30"/>
        <v>2</v>
      </c>
      <c r="AE27" s="2">
        <f t="shared" si="31"/>
        <v>0</v>
      </c>
      <c r="AF27" s="8">
        <f t="shared" si="32"/>
        <v>1</v>
      </c>
      <c r="AG27" s="18">
        <v>2</v>
      </c>
      <c r="AH27" s="18">
        <v>2</v>
      </c>
      <c r="AI27" s="8">
        <f t="shared" si="33"/>
        <v>0</v>
      </c>
      <c r="AJ27" s="2">
        <f t="shared" si="34"/>
        <v>0</v>
      </c>
      <c r="AK27" s="8">
        <f t="shared" si="35"/>
        <v>0</v>
      </c>
      <c r="AL27" s="18">
        <v>1</v>
      </c>
      <c r="AM27" s="13">
        <v>1</v>
      </c>
      <c r="AN27" s="2">
        <f t="shared" si="36"/>
        <v>0</v>
      </c>
      <c r="AO27" s="2">
        <f t="shared" si="37"/>
        <v>0</v>
      </c>
      <c r="AP27" s="8">
        <f t="shared" si="38"/>
        <v>0</v>
      </c>
    </row>
    <row r="28" spans="1:42" x14ac:dyDescent="0.25">
      <c r="A28" s="5" t="s">
        <v>8</v>
      </c>
      <c r="B28" s="5" t="s">
        <v>11</v>
      </c>
      <c r="C28" s="18">
        <v>34</v>
      </c>
      <c r="D28" s="18">
        <v>33</v>
      </c>
      <c r="E28" s="8">
        <f t="shared" si="16"/>
        <v>1</v>
      </c>
      <c r="F28" s="2">
        <f t="shared" si="17"/>
        <v>0</v>
      </c>
      <c r="G28" s="8">
        <f t="shared" si="39"/>
        <v>1</v>
      </c>
      <c r="H28" s="18">
        <v>199</v>
      </c>
      <c r="I28" s="18">
        <v>183</v>
      </c>
      <c r="J28" s="8">
        <f t="shared" si="18"/>
        <v>16</v>
      </c>
      <c r="K28" s="2">
        <f t="shared" si="19"/>
        <v>0</v>
      </c>
      <c r="L28" s="8">
        <f t="shared" si="20"/>
        <v>8</v>
      </c>
      <c r="M28" s="18">
        <v>75</v>
      </c>
      <c r="N28" s="18">
        <v>72</v>
      </c>
      <c r="O28" s="8">
        <f t="shared" si="21"/>
        <v>3</v>
      </c>
      <c r="P28" s="2">
        <f t="shared" si="22"/>
        <v>0</v>
      </c>
      <c r="Q28" s="8">
        <f t="shared" si="23"/>
        <v>1</v>
      </c>
      <c r="R28" s="18">
        <v>501</v>
      </c>
      <c r="S28" s="18">
        <v>491</v>
      </c>
      <c r="T28" s="8">
        <f t="shared" si="24"/>
        <v>10</v>
      </c>
      <c r="U28" s="2">
        <f t="shared" si="25"/>
        <v>0</v>
      </c>
      <c r="V28" s="8">
        <f t="shared" si="26"/>
        <v>5</v>
      </c>
      <c r="W28" s="18">
        <v>0</v>
      </c>
      <c r="X28" s="18">
        <v>0</v>
      </c>
      <c r="Y28" s="8">
        <f t="shared" si="27"/>
        <v>0</v>
      </c>
      <c r="Z28" s="2">
        <f t="shared" si="28"/>
        <v>0</v>
      </c>
      <c r="AA28" s="8">
        <f t="shared" si="29"/>
        <v>0</v>
      </c>
      <c r="AB28" s="18">
        <v>4</v>
      </c>
      <c r="AC28" s="18">
        <v>2</v>
      </c>
      <c r="AD28" s="8">
        <f t="shared" si="30"/>
        <v>2</v>
      </c>
      <c r="AE28" s="2">
        <f t="shared" si="31"/>
        <v>0</v>
      </c>
      <c r="AF28" s="8">
        <f t="shared" si="32"/>
        <v>1</v>
      </c>
      <c r="AG28" s="18">
        <v>0</v>
      </c>
      <c r="AH28" s="18">
        <v>0</v>
      </c>
      <c r="AI28" s="8">
        <f t="shared" si="33"/>
        <v>0</v>
      </c>
      <c r="AJ28" s="2">
        <f t="shared" si="34"/>
        <v>0</v>
      </c>
      <c r="AK28" s="8">
        <f t="shared" si="35"/>
        <v>0</v>
      </c>
      <c r="AL28" s="18">
        <v>0</v>
      </c>
      <c r="AM28" s="13">
        <v>0</v>
      </c>
      <c r="AN28" s="2">
        <f t="shared" si="36"/>
        <v>0</v>
      </c>
      <c r="AO28" s="2">
        <f t="shared" si="37"/>
        <v>0</v>
      </c>
      <c r="AP28" s="8">
        <f t="shared" si="38"/>
        <v>0</v>
      </c>
    </row>
    <row r="29" spans="1:42" x14ac:dyDescent="0.25">
      <c r="A29" s="5" t="s">
        <v>65</v>
      </c>
      <c r="B29" s="5" t="s">
        <v>69</v>
      </c>
      <c r="C29" s="18">
        <v>87</v>
      </c>
      <c r="D29" s="18">
        <v>57</v>
      </c>
      <c r="E29" s="8">
        <f t="shared" si="16"/>
        <v>30</v>
      </c>
      <c r="F29" s="2">
        <f t="shared" si="17"/>
        <v>0</v>
      </c>
      <c r="G29" s="8">
        <f t="shared" si="39"/>
        <v>15</v>
      </c>
      <c r="H29" s="18">
        <v>475</v>
      </c>
      <c r="I29" s="18">
        <v>452</v>
      </c>
      <c r="J29" s="8">
        <f t="shared" si="18"/>
        <v>23</v>
      </c>
      <c r="K29" s="2">
        <f t="shared" si="19"/>
        <v>0</v>
      </c>
      <c r="L29" s="8">
        <f t="shared" si="20"/>
        <v>11</v>
      </c>
      <c r="M29" s="18">
        <v>103</v>
      </c>
      <c r="N29" s="18">
        <v>92</v>
      </c>
      <c r="O29" s="8">
        <f t="shared" si="21"/>
        <v>11</v>
      </c>
      <c r="P29" s="2">
        <f t="shared" si="22"/>
        <v>0</v>
      </c>
      <c r="Q29" s="8">
        <f t="shared" si="23"/>
        <v>5</v>
      </c>
      <c r="R29" s="18">
        <v>1356</v>
      </c>
      <c r="S29" s="18">
        <v>1265</v>
      </c>
      <c r="T29" s="8">
        <f t="shared" si="24"/>
        <v>91</v>
      </c>
      <c r="U29" s="2">
        <f t="shared" si="25"/>
        <v>0</v>
      </c>
      <c r="V29" s="8">
        <f t="shared" si="26"/>
        <v>45</v>
      </c>
      <c r="W29" s="18">
        <v>0</v>
      </c>
      <c r="X29" s="18">
        <v>0</v>
      </c>
      <c r="Y29" s="8">
        <f t="shared" si="27"/>
        <v>0</v>
      </c>
      <c r="Z29" s="2">
        <f t="shared" si="28"/>
        <v>0</v>
      </c>
      <c r="AA29" s="8">
        <f t="shared" si="29"/>
        <v>0</v>
      </c>
      <c r="AB29" s="18">
        <v>6</v>
      </c>
      <c r="AC29" s="18">
        <v>4</v>
      </c>
      <c r="AD29" s="8">
        <f t="shared" si="30"/>
        <v>2</v>
      </c>
      <c r="AE29" s="2">
        <f t="shared" si="31"/>
        <v>0</v>
      </c>
      <c r="AF29" s="8">
        <f t="shared" si="32"/>
        <v>1</v>
      </c>
      <c r="AG29" s="18">
        <v>0</v>
      </c>
      <c r="AH29" s="18">
        <v>0</v>
      </c>
      <c r="AI29" s="8">
        <f t="shared" si="33"/>
        <v>0</v>
      </c>
      <c r="AJ29" s="2">
        <f t="shared" si="34"/>
        <v>0</v>
      </c>
      <c r="AK29" s="8">
        <f t="shared" si="35"/>
        <v>0</v>
      </c>
      <c r="AL29" s="18">
        <v>0</v>
      </c>
      <c r="AM29" s="13">
        <v>0</v>
      </c>
      <c r="AN29" s="2">
        <f t="shared" si="36"/>
        <v>0</v>
      </c>
      <c r="AO29" s="2">
        <f t="shared" si="37"/>
        <v>0</v>
      </c>
      <c r="AP29" s="8">
        <f t="shared" si="38"/>
        <v>0</v>
      </c>
    </row>
    <row r="30" spans="1:42" x14ac:dyDescent="0.25">
      <c r="A30" s="5" t="s">
        <v>85</v>
      </c>
      <c r="B30" s="5" t="s">
        <v>89</v>
      </c>
      <c r="C30" s="18">
        <v>35</v>
      </c>
      <c r="D30" s="18">
        <v>39</v>
      </c>
      <c r="E30" s="8">
        <f t="shared" si="16"/>
        <v>0</v>
      </c>
      <c r="F30" s="2">
        <f t="shared" si="17"/>
        <v>4</v>
      </c>
      <c r="G30" s="8">
        <f t="shared" si="39"/>
        <v>0</v>
      </c>
      <c r="H30" s="18">
        <v>171</v>
      </c>
      <c r="I30" s="18">
        <v>168</v>
      </c>
      <c r="J30" s="8">
        <f t="shared" si="18"/>
        <v>3</v>
      </c>
      <c r="K30" s="2">
        <f t="shared" si="19"/>
        <v>0</v>
      </c>
      <c r="L30" s="8">
        <f t="shared" si="20"/>
        <v>1</v>
      </c>
      <c r="M30" s="18">
        <v>67</v>
      </c>
      <c r="N30" s="18">
        <v>65</v>
      </c>
      <c r="O30" s="8">
        <f t="shared" si="21"/>
        <v>2</v>
      </c>
      <c r="P30" s="2">
        <f t="shared" si="22"/>
        <v>0</v>
      </c>
      <c r="Q30" s="8">
        <f t="shared" si="23"/>
        <v>1</v>
      </c>
      <c r="R30" s="18">
        <v>457</v>
      </c>
      <c r="S30" s="18">
        <v>441</v>
      </c>
      <c r="T30" s="8">
        <f t="shared" si="24"/>
        <v>16</v>
      </c>
      <c r="U30" s="2">
        <f t="shared" si="25"/>
        <v>0</v>
      </c>
      <c r="V30" s="8">
        <f t="shared" si="26"/>
        <v>8</v>
      </c>
      <c r="W30" s="18">
        <v>0</v>
      </c>
      <c r="X30" s="18">
        <v>0</v>
      </c>
      <c r="Y30" s="8">
        <f t="shared" si="27"/>
        <v>0</v>
      </c>
      <c r="Z30" s="2">
        <f t="shared" si="28"/>
        <v>0</v>
      </c>
      <c r="AA30" s="8">
        <f t="shared" si="29"/>
        <v>0</v>
      </c>
      <c r="AB30" s="18">
        <v>0</v>
      </c>
      <c r="AC30" s="18">
        <v>0</v>
      </c>
      <c r="AD30" s="8">
        <f t="shared" si="30"/>
        <v>0</v>
      </c>
      <c r="AE30" s="2">
        <f t="shared" si="31"/>
        <v>0</v>
      </c>
      <c r="AF30" s="8">
        <f t="shared" si="32"/>
        <v>0</v>
      </c>
      <c r="AG30" s="18">
        <v>0</v>
      </c>
      <c r="AH30" s="18">
        <v>0</v>
      </c>
      <c r="AI30" s="8">
        <f t="shared" si="33"/>
        <v>0</v>
      </c>
      <c r="AJ30" s="2">
        <f t="shared" si="34"/>
        <v>0</v>
      </c>
      <c r="AK30" s="8">
        <f t="shared" si="35"/>
        <v>0</v>
      </c>
      <c r="AL30" s="18">
        <v>0</v>
      </c>
      <c r="AM30" s="13">
        <v>0</v>
      </c>
      <c r="AN30" s="2">
        <f t="shared" si="36"/>
        <v>0</v>
      </c>
      <c r="AO30" s="2">
        <f t="shared" si="37"/>
        <v>0</v>
      </c>
      <c r="AP30" s="8">
        <f t="shared" si="38"/>
        <v>0</v>
      </c>
    </row>
    <row r="31" spans="1:42" x14ac:dyDescent="0.25">
      <c r="A31" s="5" t="s">
        <v>20</v>
      </c>
      <c r="B31" s="5" t="s">
        <v>22</v>
      </c>
      <c r="C31" s="18">
        <v>38</v>
      </c>
      <c r="D31" s="18">
        <v>28</v>
      </c>
      <c r="E31" s="8">
        <f t="shared" si="16"/>
        <v>10</v>
      </c>
      <c r="F31" s="2">
        <f t="shared" si="17"/>
        <v>0</v>
      </c>
      <c r="G31" s="8">
        <f t="shared" si="39"/>
        <v>5</v>
      </c>
      <c r="H31" s="18">
        <v>225</v>
      </c>
      <c r="I31" s="18">
        <v>212</v>
      </c>
      <c r="J31" s="8">
        <f t="shared" si="18"/>
        <v>13</v>
      </c>
      <c r="K31" s="2">
        <f t="shared" si="19"/>
        <v>0</v>
      </c>
      <c r="L31" s="8">
        <f t="shared" si="20"/>
        <v>6</v>
      </c>
      <c r="M31" s="18">
        <v>104</v>
      </c>
      <c r="N31" s="18">
        <v>97</v>
      </c>
      <c r="O31" s="8">
        <f t="shared" si="21"/>
        <v>7</v>
      </c>
      <c r="P31" s="2">
        <f t="shared" si="22"/>
        <v>0</v>
      </c>
      <c r="Q31" s="8">
        <f t="shared" si="23"/>
        <v>3</v>
      </c>
      <c r="R31" s="18">
        <v>606</v>
      </c>
      <c r="S31" s="18">
        <v>561</v>
      </c>
      <c r="T31" s="8">
        <f t="shared" si="24"/>
        <v>45</v>
      </c>
      <c r="U31" s="2">
        <f t="shared" si="25"/>
        <v>0</v>
      </c>
      <c r="V31" s="8">
        <f t="shared" si="26"/>
        <v>22</v>
      </c>
      <c r="W31" s="18">
        <v>0</v>
      </c>
      <c r="X31" s="18">
        <v>0</v>
      </c>
      <c r="Y31" s="8">
        <f t="shared" si="27"/>
        <v>0</v>
      </c>
      <c r="Z31" s="2">
        <f t="shared" si="28"/>
        <v>0</v>
      </c>
      <c r="AA31" s="8">
        <f t="shared" si="29"/>
        <v>0</v>
      </c>
      <c r="AB31" s="18">
        <v>2</v>
      </c>
      <c r="AC31" s="18">
        <v>1</v>
      </c>
      <c r="AD31" s="8">
        <f t="shared" si="30"/>
        <v>1</v>
      </c>
      <c r="AE31" s="2">
        <f t="shared" si="31"/>
        <v>0</v>
      </c>
      <c r="AF31" s="8">
        <f t="shared" si="32"/>
        <v>1</v>
      </c>
      <c r="AG31" s="18">
        <v>0</v>
      </c>
      <c r="AH31" s="18">
        <v>0</v>
      </c>
      <c r="AI31" s="8">
        <f t="shared" si="33"/>
        <v>0</v>
      </c>
      <c r="AJ31" s="2">
        <f t="shared" si="34"/>
        <v>0</v>
      </c>
      <c r="AK31" s="8">
        <f t="shared" si="35"/>
        <v>0</v>
      </c>
      <c r="AL31" s="18">
        <v>0</v>
      </c>
      <c r="AM31" s="13">
        <v>0</v>
      </c>
      <c r="AN31" s="2">
        <f t="shared" si="36"/>
        <v>0</v>
      </c>
      <c r="AO31" s="2">
        <f t="shared" si="37"/>
        <v>0</v>
      </c>
      <c r="AP31" s="8">
        <f t="shared" si="38"/>
        <v>0</v>
      </c>
    </row>
    <row r="32" spans="1:42" x14ac:dyDescent="0.25">
      <c r="A32" s="5" t="s">
        <v>95</v>
      </c>
      <c r="B32" s="5" t="s">
        <v>97</v>
      </c>
      <c r="C32" s="18">
        <v>108</v>
      </c>
      <c r="D32" s="18">
        <v>77</v>
      </c>
      <c r="E32" s="8">
        <f t="shared" si="16"/>
        <v>31</v>
      </c>
      <c r="F32" s="2">
        <f t="shared" si="17"/>
        <v>0</v>
      </c>
      <c r="G32" s="8">
        <f t="shared" si="39"/>
        <v>15</v>
      </c>
      <c r="H32" s="18">
        <v>712</v>
      </c>
      <c r="I32" s="18">
        <v>651</v>
      </c>
      <c r="J32" s="8">
        <f t="shared" si="18"/>
        <v>61</v>
      </c>
      <c r="K32" s="2">
        <f t="shared" si="19"/>
        <v>0</v>
      </c>
      <c r="L32" s="8">
        <f t="shared" si="20"/>
        <v>30</v>
      </c>
      <c r="M32" s="18">
        <v>210</v>
      </c>
      <c r="N32" s="18">
        <v>199</v>
      </c>
      <c r="O32" s="8">
        <f t="shared" si="21"/>
        <v>11</v>
      </c>
      <c r="P32" s="2">
        <f t="shared" si="22"/>
        <v>0</v>
      </c>
      <c r="Q32" s="8">
        <f t="shared" si="23"/>
        <v>5</v>
      </c>
      <c r="R32" s="18">
        <v>1781</v>
      </c>
      <c r="S32" s="18">
        <v>1603</v>
      </c>
      <c r="T32" s="8">
        <f t="shared" si="24"/>
        <v>178</v>
      </c>
      <c r="U32" s="2">
        <f t="shared" si="25"/>
        <v>0</v>
      </c>
      <c r="V32" s="8">
        <f t="shared" si="26"/>
        <v>87</v>
      </c>
      <c r="W32" s="18">
        <v>5</v>
      </c>
      <c r="X32" s="18">
        <v>3</v>
      </c>
      <c r="Y32" s="8">
        <f t="shared" si="27"/>
        <v>2</v>
      </c>
      <c r="Z32" s="2">
        <f t="shared" si="28"/>
        <v>0</v>
      </c>
      <c r="AA32" s="8">
        <f t="shared" si="29"/>
        <v>1</v>
      </c>
      <c r="AB32" s="18">
        <v>8</v>
      </c>
      <c r="AC32" s="18">
        <v>7</v>
      </c>
      <c r="AD32" s="8">
        <f t="shared" si="30"/>
        <v>1</v>
      </c>
      <c r="AE32" s="2">
        <f t="shared" si="31"/>
        <v>0</v>
      </c>
      <c r="AF32" s="8">
        <f t="shared" si="32"/>
        <v>1</v>
      </c>
      <c r="AG32" s="18">
        <v>5</v>
      </c>
      <c r="AH32" s="18">
        <v>4</v>
      </c>
      <c r="AI32" s="8">
        <f t="shared" si="33"/>
        <v>1</v>
      </c>
      <c r="AJ32" s="2">
        <f t="shared" si="34"/>
        <v>0</v>
      </c>
      <c r="AK32" s="8">
        <f t="shared" si="35"/>
        <v>1</v>
      </c>
      <c r="AL32" s="18">
        <v>1</v>
      </c>
      <c r="AM32" s="13">
        <v>1</v>
      </c>
      <c r="AN32" s="2">
        <f t="shared" si="36"/>
        <v>0</v>
      </c>
      <c r="AO32" s="2">
        <f t="shared" si="37"/>
        <v>0</v>
      </c>
      <c r="AP32" s="8">
        <f t="shared" si="38"/>
        <v>0</v>
      </c>
    </row>
    <row r="33" spans="1:42" x14ac:dyDescent="0.25">
      <c r="A33" s="5" t="s">
        <v>74</v>
      </c>
      <c r="B33" s="5" t="s">
        <v>77</v>
      </c>
      <c r="C33" s="18">
        <v>115</v>
      </c>
      <c r="D33" s="18">
        <v>123</v>
      </c>
      <c r="E33" s="8">
        <f t="shared" si="16"/>
        <v>0</v>
      </c>
      <c r="F33" s="2">
        <f t="shared" si="17"/>
        <v>8</v>
      </c>
      <c r="G33" s="8">
        <f t="shared" si="39"/>
        <v>0</v>
      </c>
      <c r="H33" s="18">
        <v>650</v>
      </c>
      <c r="I33" s="18">
        <v>641</v>
      </c>
      <c r="J33" s="8">
        <f t="shared" si="18"/>
        <v>9</v>
      </c>
      <c r="K33" s="2">
        <f t="shared" si="19"/>
        <v>0</v>
      </c>
      <c r="L33" s="8">
        <f t="shared" si="20"/>
        <v>4</v>
      </c>
      <c r="M33" s="18">
        <v>280</v>
      </c>
      <c r="N33" s="18">
        <v>269</v>
      </c>
      <c r="O33" s="8">
        <f t="shared" si="21"/>
        <v>11</v>
      </c>
      <c r="P33" s="2">
        <f t="shared" si="22"/>
        <v>0</v>
      </c>
      <c r="Q33" s="8">
        <f t="shared" si="23"/>
        <v>5</v>
      </c>
      <c r="R33" s="18">
        <v>1412</v>
      </c>
      <c r="S33" s="18">
        <v>1317</v>
      </c>
      <c r="T33" s="8">
        <f t="shared" si="24"/>
        <v>95</v>
      </c>
      <c r="U33" s="2">
        <f t="shared" si="25"/>
        <v>0</v>
      </c>
      <c r="V33" s="8">
        <f t="shared" si="26"/>
        <v>47</v>
      </c>
      <c r="W33" s="18">
        <v>10</v>
      </c>
      <c r="X33" s="18">
        <v>8</v>
      </c>
      <c r="Y33" s="8">
        <f t="shared" si="27"/>
        <v>2</v>
      </c>
      <c r="Z33" s="2">
        <f t="shared" si="28"/>
        <v>0</v>
      </c>
      <c r="AA33" s="8">
        <f t="shared" si="29"/>
        <v>1</v>
      </c>
      <c r="AB33" s="18">
        <v>5</v>
      </c>
      <c r="AC33" s="18">
        <v>4</v>
      </c>
      <c r="AD33" s="8">
        <f t="shared" si="30"/>
        <v>1</v>
      </c>
      <c r="AE33" s="2">
        <f t="shared" si="31"/>
        <v>0</v>
      </c>
      <c r="AF33" s="8">
        <f t="shared" si="32"/>
        <v>1</v>
      </c>
      <c r="AG33" s="18">
        <v>9</v>
      </c>
      <c r="AH33" s="18">
        <v>9</v>
      </c>
      <c r="AI33" s="8">
        <f t="shared" si="33"/>
        <v>0</v>
      </c>
      <c r="AJ33" s="2">
        <f t="shared" si="34"/>
        <v>0</v>
      </c>
      <c r="AK33" s="8">
        <f t="shared" si="35"/>
        <v>0</v>
      </c>
      <c r="AL33" s="18">
        <v>3</v>
      </c>
      <c r="AM33" s="13">
        <v>3</v>
      </c>
      <c r="AN33" s="2">
        <f t="shared" si="36"/>
        <v>0</v>
      </c>
      <c r="AO33" s="2">
        <f t="shared" si="37"/>
        <v>0</v>
      </c>
      <c r="AP33" s="8">
        <f t="shared" si="38"/>
        <v>0</v>
      </c>
    </row>
    <row r="34" spans="1:42" x14ac:dyDescent="0.25">
      <c r="A34" s="5" t="s">
        <v>20</v>
      </c>
      <c r="B34" s="5" t="s">
        <v>23</v>
      </c>
      <c r="C34" s="18">
        <v>52</v>
      </c>
      <c r="D34" s="18">
        <v>36</v>
      </c>
      <c r="E34" s="8">
        <f t="shared" si="16"/>
        <v>16</v>
      </c>
      <c r="F34" s="2">
        <f t="shared" si="17"/>
        <v>0</v>
      </c>
      <c r="G34" s="8">
        <f t="shared" si="39"/>
        <v>8</v>
      </c>
      <c r="H34" s="18">
        <v>312</v>
      </c>
      <c r="I34" s="18">
        <v>290</v>
      </c>
      <c r="J34" s="8">
        <f t="shared" si="18"/>
        <v>22</v>
      </c>
      <c r="K34" s="2">
        <f t="shared" si="19"/>
        <v>0</v>
      </c>
      <c r="L34" s="8">
        <f t="shared" si="20"/>
        <v>11</v>
      </c>
      <c r="M34" s="18">
        <v>91</v>
      </c>
      <c r="N34" s="18">
        <v>81</v>
      </c>
      <c r="O34" s="8">
        <f t="shared" si="21"/>
        <v>10</v>
      </c>
      <c r="P34" s="2">
        <f t="shared" si="22"/>
        <v>0</v>
      </c>
      <c r="Q34" s="8">
        <f t="shared" si="23"/>
        <v>5</v>
      </c>
      <c r="R34" s="18">
        <v>938</v>
      </c>
      <c r="S34" s="18">
        <v>823</v>
      </c>
      <c r="T34" s="8">
        <f t="shared" si="24"/>
        <v>115</v>
      </c>
      <c r="U34" s="2">
        <f t="shared" si="25"/>
        <v>0</v>
      </c>
      <c r="V34" s="8">
        <f t="shared" si="26"/>
        <v>56</v>
      </c>
      <c r="W34" s="18">
        <v>3</v>
      </c>
      <c r="X34" s="18">
        <v>3</v>
      </c>
      <c r="Y34" s="8">
        <f t="shared" si="27"/>
        <v>0</v>
      </c>
      <c r="Z34" s="2">
        <f t="shared" si="28"/>
        <v>0</v>
      </c>
      <c r="AA34" s="8">
        <f t="shared" si="29"/>
        <v>0</v>
      </c>
      <c r="AB34" s="18">
        <v>2</v>
      </c>
      <c r="AC34" s="18">
        <v>0</v>
      </c>
      <c r="AD34" s="8">
        <f t="shared" si="30"/>
        <v>2</v>
      </c>
      <c r="AE34" s="2">
        <f t="shared" si="31"/>
        <v>0</v>
      </c>
      <c r="AF34" s="8">
        <f t="shared" si="32"/>
        <v>1</v>
      </c>
      <c r="AG34" s="18">
        <v>3</v>
      </c>
      <c r="AH34" s="18">
        <v>1</v>
      </c>
      <c r="AI34" s="8">
        <f t="shared" si="33"/>
        <v>2</v>
      </c>
      <c r="AJ34" s="2">
        <f t="shared" si="34"/>
        <v>0</v>
      </c>
      <c r="AK34" s="8">
        <f t="shared" si="35"/>
        <v>1</v>
      </c>
      <c r="AL34" s="18">
        <v>1</v>
      </c>
      <c r="AM34" s="13">
        <v>0</v>
      </c>
      <c r="AN34" s="2">
        <f t="shared" si="36"/>
        <v>1</v>
      </c>
      <c r="AO34" s="2">
        <f t="shared" si="37"/>
        <v>0</v>
      </c>
      <c r="AP34" s="8">
        <f t="shared" si="38"/>
        <v>1</v>
      </c>
    </row>
    <row r="35" spans="1:42" x14ac:dyDescent="0.25">
      <c r="A35" s="5" t="s">
        <v>35</v>
      </c>
      <c r="B35" s="5" t="s">
        <v>36</v>
      </c>
      <c r="C35" s="18">
        <v>74</v>
      </c>
      <c r="D35" s="18">
        <v>80</v>
      </c>
      <c r="E35" s="8">
        <f t="shared" si="16"/>
        <v>0</v>
      </c>
      <c r="F35" s="2">
        <f t="shared" si="17"/>
        <v>6</v>
      </c>
      <c r="G35" s="8">
        <f t="shared" si="39"/>
        <v>0</v>
      </c>
      <c r="H35" s="18">
        <v>408</v>
      </c>
      <c r="I35" s="18">
        <v>393</v>
      </c>
      <c r="J35" s="8">
        <f t="shared" si="18"/>
        <v>15</v>
      </c>
      <c r="K35" s="2">
        <f t="shared" si="19"/>
        <v>0</v>
      </c>
      <c r="L35" s="8">
        <f t="shared" si="20"/>
        <v>7</v>
      </c>
      <c r="M35" s="18">
        <v>129</v>
      </c>
      <c r="N35" s="18">
        <v>120</v>
      </c>
      <c r="O35" s="8">
        <f t="shared" si="21"/>
        <v>9</v>
      </c>
      <c r="P35" s="2">
        <f t="shared" si="22"/>
        <v>0</v>
      </c>
      <c r="Q35" s="8">
        <f t="shared" si="23"/>
        <v>4</v>
      </c>
      <c r="R35" s="18">
        <v>1008</v>
      </c>
      <c r="S35" s="18">
        <v>979</v>
      </c>
      <c r="T35" s="8">
        <f t="shared" si="24"/>
        <v>29</v>
      </c>
      <c r="U35" s="2">
        <f t="shared" si="25"/>
        <v>0</v>
      </c>
      <c r="V35" s="8">
        <f t="shared" si="26"/>
        <v>14</v>
      </c>
      <c r="W35" s="18">
        <v>9</v>
      </c>
      <c r="X35" s="18">
        <v>9</v>
      </c>
      <c r="Y35" s="8">
        <f t="shared" si="27"/>
        <v>0</v>
      </c>
      <c r="Z35" s="2">
        <f t="shared" si="28"/>
        <v>0</v>
      </c>
      <c r="AA35" s="8">
        <f t="shared" si="29"/>
        <v>0</v>
      </c>
      <c r="AB35" s="18">
        <v>7</v>
      </c>
      <c r="AC35" s="18">
        <v>7</v>
      </c>
      <c r="AD35" s="8">
        <f t="shared" si="30"/>
        <v>0</v>
      </c>
      <c r="AE35" s="2">
        <f t="shared" si="31"/>
        <v>0</v>
      </c>
      <c r="AF35" s="8">
        <f t="shared" si="32"/>
        <v>0</v>
      </c>
      <c r="AG35" s="18">
        <v>8</v>
      </c>
      <c r="AH35" s="18">
        <v>10</v>
      </c>
      <c r="AI35" s="8">
        <f t="shared" si="33"/>
        <v>0</v>
      </c>
      <c r="AJ35" s="2">
        <f t="shared" si="34"/>
        <v>2</v>
      </c>
      <c r="AK35" s="8">
        <f t="shared" si="35"/>
        <v>0</v>
      </c>
      <c r="AL35" s="18">
        <v>3</v>
      </c>
      <c r="AM35" s="13">
        <v>4</v>
      </c>
      <c r="AN35" s="2">
        <f t="shared" si="36"/>
        <v>0</v>
      </c>
      <c r="AO35" s="2">
        <f t="shared" si="37"/>
        <v>1</v>
      </c>
      <c r="AP35" s="8">
        <f t="shared" si="38"/>
        <v>0</v>
      </c>
    </row>
    <row r="36" spans="1:42" x14ac:dyDescent="0.25">
      <c r="A36" s="5" t="s">
        <v>41</v>
      </c>
      <c r="B36" s="5" t="s">
        <v>42</v>
      </c>
      <c r="C36" s="18">
        <v>93</v>
      </c>
      <c r="D36" s="18">
        <v>70</v>
      </c>
      <c r="E36" s="8">
        <f t="shared" si="16"/>
        <v>23</v>
      </c>
      <c r="F36" s="2">
        <f t="shared" si="17"/>
        <v>0</v>
      </c>
      <c r="G36" s="8">
        <f t="shared" si="39"/>
        <v>11</v>
      </c>
      <c r="H36" s="18">
        <v>529</v>
      </c>
      <c r="I36" s="18">
        <v>490</v>
      </c>
      <c r="J36" s="8">
        <f t="shared" si="18"/>
        <v>39</v>
      </c>
      <c r="K36" s="2">
        <f t="shared" si="19"/>
        <v>0</v>
      </c>
      <c r="L36" s="8">
        <f t="shared" si="20"/>
        <v>19</v>
      </c>
      <c r="M36" s="18">
        <v>158</v>
      </c>
      <c r="N36" s="18">
        <v>147</v>
      </c>
      <c r="O36" s="8">
        <f t="shared" si="21"/>
        <v>11</v>
      </c>
      <c r="P36" s="2">
        <f t="shared" si="22"/>
        <v>0</v>
      </c>
      <c r="Q36" s="8">
        <f t="shared" si="23"/>
        <v>5</v>
      </c>
      <c r="R36" s="18">
        <v>1530</v>
      </c>
      <c r="S36" s="18">
        <v>1402</v>
      </c>
      <c r="T36" s="8">
        <f t="shared" si="24"/>
        <v>128</v>
      </c>
      <c r="U36" s="2">
        <f t="shared" si="25"/>
        <v>0</v>
      </c>
      <c r="V36" s="8">
        <f t="shared" si="26"/>
        <v>63</v>
      </c>
      <c r="W36" s="18">
        <v>4</v>
      </c>
      <c r="X36" s="18">
        <v>4</v>
      </c>
      <c r="Y36" s="8">
        <f t="shared" si="27"/>
        <v>0</v>
      </c>
      <c r="Z36" s="2">
        <f t="shared" si="28"/>
        <v>0</v>
      </c>
      <c r="AA36" s="8">
        <f t="shared" si="29"/>
        <v>0</v>
      </c>
      <c r="AB36" s="18">
        <v>3</v>
      </c>
      <c r="AC36" s="18">
        <v>3</v>
      </c>
      <c r="AD36" s="8">
        <f t="shared" si="30"/>
        <v>0</v>
      </c>
      <c r="AE36" s="2">
        <f t="shared" si="31"/>
        <v>0</v>
      </c>
      <c r="AF36" s="8">
        <f t="shared" si="32"/>
        <v>0</v>
      </c>
      <c r="AG36" s="18">
        <v>3</v>
      </c>
      <c r="AH36" s="18">
        <v>2</v>
      </c>
      <c r="AI36" s="8">
        <f t="shared" si="33"/>
        <v>1</v>
      </c>
      <c r="AJ36" s="2">
        <f t="shared" si="34"/>
        <v>0</v>
      </c>
      <c r="AK36" s="8">
        <f t="shared" si="35"/>
        <v>1</v>
      </c>
      <c r="AL36" s="18">
        <v>1</v>
      </c>
      <c r="AM36" s="13">
        <v>0</v>
      </c>
      <c r="AN36" s="2">
        <f t="shared" si="36"/>
        <v>1</v>
      </c>
      <c r="AO36" s="2">
        <f t="shared" si="37"/>
        <v>0</v>
      </c>
      <c r="AP36" s="8">
        <f t="shared" si="38"/>
        <v>1</v>
      </c>
    </row>
    <row r="37" spans="1:42" x14ac:dyDescent="0.25">
      <c r="A37" s="5" t="s">
        <v>30</v>
      </c>
      <c r="B37" s="5" t="s">
        <v>31</v>
      </c>
      <c r="C37" s="18">
        <v>25</v>
      </c>
      <c r="D37" s="18">
        <v>13</v>
      </c>
      <c r="E37" s="8">
        <f t="shared" si="16"/>
        <v>12</v>
      </c>
      <c r="F37" s="2">
        <f t="shared" si="17"/>
        <v>0</v>
      </c>
      <c r="G37" s="8">
        <f t="shared" si="39"/>
        <v>6</v>
      </c>
      <c r="H37" s="18">
        <v>110</v>
      </c>
      <c r="I37" s="18">
        <v>99</v>
      </c>
      <c r="J37" s="8">
        <f t="shared" si="18"/>
        <v>11</v>
      </c>
      <c r="K37" s="2">
        <f t="shared" si="19"/>
        <v>0</v>
      </c>
      <c r="L37" s="8">
        <f t="shared" si="20"/>
        <v>5</v>
      </c>
      <c r="M37" s="18">
        <v>47</v>
      </c>
      <c r="N37" s="18">
        <v>44</v>
      </c>
      <c r="O37" s="8">
        <f t="shared" si="21"/>
        <v>3</v>
      </c>
      <c r="P37" s="2">
        <f t="shared" si="22"/>
        <v>0</v>
      </c>
      <c r="Q37" s="8">
        <f t="shared" si="23"/>
        <v>1</v>
      </c>
      <c r="R37" s="18">
        <v>329</v>
      </c>
      <c r="S37" s="18">
        <v>313</v>
      </c>
      <c r="T37" s="8">
        <f t="shared" si="24"/>
        <v>16</v>
      </c>
      <c r="U37" s="2">
        <f t="shared" si="25"/>
        <v>0</v>
      </c>
      <c r="V37" s="8">
        <f t="shared" si="26"/>
        <v>8</v>
      </c>
      <c r="W37" s="18">
        <v>0</v>
      </c>
      <c r="X37" s="18">
        <v>0</v>
      </c>
      <c r="Y37" s="8">
        <f t="shared" si="27"/>
        <v>0</v>
      </c>
      <c r="Z37" s="2">
        <f t="shared" si="28"/>
        <v>0</v>
      </c>
      <c r="AA37" s="8">
        <f t="shared" si="29"/>
        <v>0</v>
      </c>
      <c r="AB37" s="18">
        <v>3</v>
      </c>
      <c r="AC37" s="18">
        <v>2</v>
      </c>
      <c r="AD37" s="8">
        <f t="shared" si="30"/>
        <v>1</v>
      </c>
      <c r="AE37" s="2">
        <f t="shared" si="31"/>
        <v>0</v>
      </c>
      <c r="AF37" s="8">
        <f t="shared" si="32"/>
        <v>1</v>
      </c>
      <c r="AG37" s="18">
        <v>0</v>
      </c>
      <c r="AH37" s="18">
        <v>0</v>
      </c>
      <c r="AI37" s="8">
        <f t="shared" si="33"/>
        <v>0</v>
      </c>
      <c r="AJ37" s="2">
        <f t="shared" si="34"/>
        <v>0</v>
      </c>
      <c r="AK37" s="8">
        <f t="shared" si="35"/>
        <v>0</v>
      </c>
      <c r="AL37" s="18">
        <v>0</v>
      </c>
      <c r="AM37" s="13">
        <v>0</v>
      </c>
      <c r="AN37" s="2">
        <f t="shared" si="36"/>
        <v>0</v>
      </c>
      <c r="AO37" s="2">
        <f t="shared" si="37"/>
        <v>0</v>
      </c>
      <c r="AP37" s="8">
        <f t="shared" si="38"/>
        <v>0</v>
      </c>
    </row>
    <row r="38" spans="1:42" x14ac:dyDescent="0.25">
      <c r="A38" s="5" t="s">
        <v>95</v>
      </c>
      <c r="B38" s="5" t="s">
        <v>98</v>
      </c>
      <c r="C38" s="18">
        <v>31</v>
      </c>
      <c r="D38" s="18">
        <v>25</v>
      </c>
      <c r="E38" s="8">
        <f t="shared" si="16"/>
        <v>6</v>
      </c>
      <c r="F38" s="2">
        <f t="shared" si="17"/>
        <v>0</v>
      </c>
      <c r="G38" s="8">
        <f t="shared" si="39"/>
        <v>3</v>
      </c>
      <c r="H38" s="18">
        <v>169</v>
      </c>
      <c r="I38" s="18">
        <v>157</v>
      </c>
      <c r="J38" s="8">
        <f t="shared" si="18"/>
        <v>12</v>
      </c>
      <c r="K38" s="2">
        <f t="shared" si="19"/>
        <v>0</v>
      </c>
      <c r="L38" s="8">
        <f t="shared" si="20"/>
        <v>6</v>
      </c>
      <c r="M38" s="18">
        <v>49</v>
      </c>
      <c r="N38" s="18">
        <v>42</v>
      </c>
      <c r="O38" s="8">
        <f t="shared" si="21"/>
        <v>7</v>
      </c>
      <c r="P38" s="2">
        <f t="shared" si="22"/>
        <v>0</v>
      </c>
      <c r="Q38" s="8">
        <f t="shared" si="23"/>
        <v>3</v>
      </c>
      <c r="R38" s="18">
        <v>515</v>
      </c>
      <c r="S38" s="18">
        <v>473</v>
      </c>
      <c r="T38" s="8">
        <f t="shared" si="24"/>
        <v>42</v>
      </c>
      <c r="U38" s="2">
        <f t="shared" si="25"/>
        <v>0</v>
      </c>
      <c r="V38" s="8">
        <f t="shared" si="26"/>
        <v>21</v>
      </c>
      <c r="W38" s="18">
        <v>3</v>
      </c>
      <c r="X38" s="18">
        <v>3</v>
      </c>
      <c r="Y38" s="8">
        <f t="shared" si="27"/>
        <v>0</v>
      </c>
      <c r="Z38" s="2">
        <f t="shared" si="28"/>
        <v>0</v>
      </c>
      <c r="AA38" s="8">
        <f t="shared" si="29"/>
        <v>0</v>
      </c>
      <c r="AB38" s="18">
        <v>2</v>
      </c>
      <c r="AC38" s="18">
        <v>2</v>
      </c>
      <c r="AD38" s="8">
        <f t="shared" si="30"/>
        <v>0</v>
      </c>
      <c r="AE38" s="2">
        <f t="shared" si="31"/>
        <v>0</v>
      </c>
      <c r="AF38" s="8">
        <f t="shared" si="32"/>
        <v>0</v>
      </c>
      <c r="AG38" s="18">
        <v>2</v>
      </c>
      <c r="AH38" s="18">
        <v>1</v>
      </c>
      <c r="AI38" s="8">
        <f t="shared" si="33"/>
        <v>1</v>
      </c>
      <c r="AJ38" s="2">
        <f t="shared" si="34"/>
        <v>0</v>
      </c>
      <c r="AK38" s="8">
        <f t="shared" si="35"/>
        <v>1</v>
      </c>
      <c r="AL38" s="18">
        <v>1</v>
      </c>
      <c r="AM38" s="13">
        <v>1</v>
      </c>
      <c r="AN38" s="2">
        <f t="shared" si="36"/>
        <v>0</v>
      </c>
      <c r="AO38" s="2">
        <f t="shared" si="37"/>
        <v>0</v>
      </c>
      <c r="AP38" s="8">
        <f t="shared" si="38"/>
        <v>0</v>
      </c>
    </row>
    <row r="39" spans="1:42" x14ac:dyDescent="0.25">
      <c r="A39" s="5" t="s">
        <v>41</v>
      </c>
      <c r="B39" s="5" t="s">
        <v>43</v>
      </c>
      <c r="C39" s="18">
        <v>28</v>
      </c>
      <c r="D39" s="18">
        <v>17</v>
      </c>
      <c r="E39" s="8">
        <f t="shared" si="16"/>
        <v>11</v>
      </c>
      <c r="F39" s="2">
        <f t="shared" si="17"/>
        <v>0</v>
      </c>
      <c r="G39" s="8">
        <f t="shared" si="39"/>
        <v>5</v>
      </c>
      <c r="H39" s="18">
        <v>152</v>
      </c>
      <c r="I39" s="18">
        <v>142</v>
      </c>
      <c r="J39" s="8">
        <f t="shared" si="18"/>
        <v>10</v>
      </c>
      <c r="K39" s="2">
        <f t="shared" si="19"/>
        <v>0</v>
      </c>
      <c r="L39" s="8">
        <f t="shared" si="20"/>
        <v>5</v>
      </c>
      <c r="M39" s="18">
        <v>61</v>
      </c>
      <c r="N39" s="18">
        <v>57</v>
      </c>
      <c r="O39" s="8">
        <f t="shared" si="21"/>
        <v>4</v>
      </c>
      <c r="P39" s="2">
        <f t="shared" si="22"/>
        <v>0</v>
      </c>
      <c r="Q39" s="8">
        <f t="shared" si="23"/>
        <v>2</v>
      </c>
      <c r="R39" s="18">
        <v>420</v>
      </c>
      <c r="S39" s="18">
        <v>403</v>
      </c>
      <c r="T39" s="8">
        <f t="shared" si="24"/>
        <v>17</v>
      </c>
      <c r="U39" s="2">
        <f t="shared" si="25"/>
        <v>0</v>
      </c>
      <c r="V39" s="8">
        <f t="shared" si="26"/>
        <v>8</v>
      </c>
      <c r="W39" s="18">
        <v>3</v>
      </c>
      <c r="X39" s="18">
        <v>3</v>
      </c>
      <c r="Y39" s="8">
        <f t="shared" si="27"/>
        <v>0</v>
      </c>
      <c r="Z39" s="2">
        <f t="shared" si="28"/>
        <v>0</v>
      </c>
      <c r="AA39" s="8">
        <f t="shared" si="29"/>
        <v>0</v>
      </c>
      <c r="AB39" s="18">
        <v>0</v>
      </c>
      <c r="AC39" s="18">
        <v>0</v>
      </c>
      <c r="AD39" s="8">
        <f t="shared" si="30"/>
        <v>0</v>
      </c>
      <c r="AE39" s="2">
        <f t="shared" si="31"/>
        <v>0</v>
      </c>
      <c r="AF39" s="8">
        <f t="shared" si="32"/>
        <v>0</v>
      </c>
      <c r="AG39" s="18">
        <v>2</v>
      </c>
      <c r="AH39" s="18">
        <v>1</v>
      </c>
      <c r="AI39" s="8">
        <f t="shared" si="33"/>
        <v>1</v>
      </c>
      <c r="AJ39" s="2">
        <f t="shared" si="34"/>
        <v>0</v>
      </c>
      <c r="AK39" s="8">
        <f t="shared" si="35"/>
        <v>1</v>
      </c>
      <c r="AL39" s="18">
        <v>1</v>
      </c>
      <c r="AM39" s="13">
        <v>1</v>
      </c>
      <c r="AN39" s="2">
        <f t="shared" si="36"/>
        <v>0</v>
      </c>
      <c r="AO39" s="2">
        <f t="shared" si="37"/>
        <v>0</v>
      </c>
      <c r="AP39" s="8">
        <f t="shared" si="38"/>
        <v>0</v>
      </c>
    </row>
    <row r="40" spans="1:42" x14ac:dyDescent="0.25">
      <c r="A40" s="5" t="s">
        <v>62</v>
      </c>
      <c r="B40" s="5" t="s">
        <v>64</v>
      </c>
      <c r="C40" s="18">
        <v>13</v>
      </c>
      <c r="D40" s="18">
        <v>12</v>
      </c>
      <c r="E40" s="8">
        <f t="shared" si="16"/>
        <v>1</v>
      </c>
      <c r="F40" s="2">
        <f t="shared" si="17"/>
        <v>0</v>
      </c>
      <c r="G40" s="8">
        <f t="shared" si="39"/>
        <v>1</v>
      </c>
      <c r="H40" s="18">
        <v>69</v>
      </c>
      <c r="I40" s="18">
        <v>65</v>
      </c>
      <c r="J40" s="8">
        <f t="shared" si="18"/>
        <v>4</v>
      </c>
      <c r="K40" s="2">
        <f t="shared" si="19"/>
        <v>0</v>
      </c>
      <c r="L40" s="8">
        <f t="shared" si="20"/>
        <v>2</v>
      </c>
      <c r="M40" s="18">
        <v>35</v>
      </c>
      <c r="N40" s="18">
        <v>32</v>
      </c>
      <c r="O40" s="8">
        <f t="shared" si="21"/>
        <v>3</v>
      </c>
      <c r="P40" s="2">
        <f t="shared" si="22"/>
        <v>0</v>
      </c>
      <c r="Q40" s="8">
        <f t="shared" si="23"/>
        <v>1</v>
      </c>
      <c r="R40" s="18">
        <v>176</v>
      </c>
      <c r="S40" s="18">
        <v>168</v>
      </c>
      <c r="T40" s="8">
        <f t="shared" si="24"/>
        <v>8</v>
      </c>
      <c r="U40" s="2">
        <f t="shared" si="25"/>
        <v>0</v>
      </c>
      <c r="V40" s="8">
        <f t="shared" si="26"/>
        <v>4</v>
      </c>
      <c r="W40" s="18">
        <v>0</v>
      </c>
      <c r="X40" s="18">
        <v>0</v>
      </c>
      <c r="Y40" s="8">
        <f t="shared" si="27"/>
        <v>0</v>
      </c>
      <c r="Z40" s="2">
        <f t="shared" si="28"/>
        <v>0</v>
      </c>
      <c r="AA40" s="8">
        <f t="shared" si="29"/>
        <v>0</v>
      </c>
      <c r="AB40" s="18">
        <v>0</v>
      </c>
      <c r="AC40" s="18">
        <v>0</v>
      </c>
      <c r="AD40" s="8">
        <f t="shared" si="30"/>
        <v>0</v>
      </c>
      <c r="AE40" s="2">
        <f t="shared" si="31"/>
        <v>0</v>
      </c>
      <c r="AF40" s="8">
        <f t="shared" si="32"/>
        <v>0</v>
      </c>
      <c r="AG40" s="18">
        <v>0</v>
      </c>
      <c r="AH40" s="18">
        <v>0</v>
      </c>
      <c r="AI40" s="8">
        <f t="shared" si="33"/>
        <v>0</v>
      </c>
      <c r="AJ40" s="2">
        <f t="shared" si="34"/>
        <v>0</v>
      </c>
      <c r="AK40" s="8">
        <f t="shared" si="35"/>
        <v>0</v>
      </c>
      <c r="AL40" s="18">
        <v>0</v>
      </c>
      <c r="AM40" s="13">
        <v>0</v>
      </c>
      <c r="AN40" s="2">
        <f t="shared" si="36"/>
        <v>0</v>
      </c>
      <c r="AO40" s="2">
        <f t="shared" si="37"/>
        <v>0</v>
      </c>
      <c r="AP40" s="8">
        <f t="shared" si="38"/>
        <v>0</v>
      </c>
    </row>
    <row r="41" spans="1:42" x14ac:dyDescent="0.25">
      <c r="A41" s="5" t="s">
        <v>0</v>
      </c>
      <c r="B41" s="5" t="s">
        <v>2</v>
      </c>
      <c r="C41" s="18">
        <v>46</v>
      </c>
      <c r="D41" s="18">
        <v>45</v>
      </c>
      <c r="E41" s="8">
        <f t="shared" si="16"/>
        <v>1</v>
      </c>
      <c r="F41" s="2">
        <f t="shared" si="17"/>
        <v>0</v>
      </c>
      <c r="G41" s="8">
        <f t="shared" si="39"/>
        <v>1</v>
      </c>
      <c r="H41" s="18">
        <v>266</v>
      </c>
      <c r="I41" s="18">
        <v>249</v>
      </c>
      <c r="J41" s="8">
        <f t="shared" si="18"/>
        <v>17</v>
      </c>
      <c r="K41" s="2">
        <f t="shared" si="19"/>
        <v>0</v>
      </c>
      <c r="L41" s="8">
        <f t="shared" si="20"/>
        <v>8</v>
      </c>
      <c r="M41" s="18">
        <v>81</v>
      </c>
      <c r="N41" s="18">
        <v>77</v>
      </c>
      <c r="O41" s="8">
        <f t="shared" si="21"/>
        <v>4</v>
      </c>
      <c r="P41" s="2">
        <f t="shared" si="22"/>
        <v>0</v>
      </c>
      <c r="Q41" s="8">
        <f t="shared" si="23"/>
        <v>2</v>
      </c>
      <c r="R41" s="18">
        <v>727</v>
      </c>
      <c r="S41" s="18">
        <v>692</v>
      </c>
      <c r="T41" s="8">
        <f t="shared" si="24"/>
        <v>35</v>
      </c>
      <c r="U41" s="2">
        <f t="shared" si="25"/>
        <v>0</v>
      </c>
      <c r="V41" s="8">
        <f t="shared" si="26"/>
        <v>17</v>
      </c>
      <c r="W41" s="18">
        <v>7</v>
      </c>
      <c r="X41" s="18">
        <v>6</v>
      </c>
      <c r="Y41" s="8">
        <f t="shared" si="27"/>
        <v>1</v>
      </c>
      <c r="Z41" s="2">
        <f t="shared" si="28"/>
        <v>0</v>
      </c>
      <c r="AA41" s="8">
        <f t="shared" si="29"/>
        <v>1</v>
      </c>
      <c r="AB41" s="18">
        <v>3</v>
      </c>
      <c r="AC41" s="18">
        <v>2</v>
      </c>
      <c r="AD41" s="8">
        <f t="shared" si="30"/>
        <v>1</v>
      </c>
      <c r="AE41" s="2">
        <f t="shared" si="31"/>
        <v>0</v>
      </c>
      <c r="AF41" s="8">
        <f t="shared" si="32"/>
        <v>1</v>
      </c>
      <c r="AG41" s="18">
        <v>5</v>
      </c>
      <c r="AH41" s="18">
        <v>3</v>
      </c>
      <c r="AI41" s="8">
        <f t="shared" si="33"/>
        <v>2</v>
      </c>
      <c r="AJ41" s="2">
        <f t="shared" si="34"/>
        <v>0</v>
      </c>
      <c r="AK41" s="8">
        <f t="shared" si="35"/>
        <v>1</v>
      </c>
      <c r="AL41" s="18">
        <v>2</v>
      </c>
      <c r="AM41" s="13">
        <v>2</v>
      </c>
      <c r="AN41" s="2">
        <f t="shared" si="36"/>
        <v>0</v>
      </c>
      <c r="AO41" s="2">
        <f t="shared" si="37"/>
        <v>0</v>
      </c>
      <c r="AP41" s="8">
        <f t="shared" si="38"/>
        <v>0</v>
      </c>
    </row>
    <row r="42" spans="1:42" x14ac:dyDescent="0.25">
      <c r="A42" s="5" t="s">
        <v>41</v>
      </c>
      <c r="B42" s="5" t="s">
        <v>44</v>
      </c>
      <c r="C42" s="18">
        <v>27</v>
      </c>
      <c r="D42" s="18">
        <v>24</v>
      </c>
      <c r="E42" s="8">
        <f t="shared" si="16"/>
        <v>3</v>
      </c>
      <c r="F42" s="2">
        <f t="shared" si="17"/>
        <v>0</v>
      </c>
      <c r="G42" s="8">
        <f t="shared" si="39"/>
        <v>1</v>
      </c>
      <c r="H42" s="18">
        <v>153</v>
      </c>
      <c r="I42" s="18">
        <v>147</v>
      </c>
      <c r="J42" s="8">
        <f t="shared" si="18"/>
        <v>6</v>
      </c>
      <c r="K42" s="2">
        <f t="shared" si="19"/>
        <v>0</v>
      </c>
      <c r="L42" s="8">
        <f t="shared" si="20"/>
        <v>3</v>
      </c>
      <c r="M42" s="18">
        <v>73</v>
      </c>
      <c r="N42" s="18">
        <v>67</v>
      </c>
      <c r="O42" s="8">
        <f t="shared" si="21"/>
        <v>6</v>
      </c>
      <c r="P42" s="2">
        <f t="shared" si="22"/>
        <v>0</v>
      </c>
      <c r="Q42" s="8">
        <f t="shared" si="23"/>
        <v>3</v>
      </c>
      <c r="R42" s="18">
        <v>432</v>
      </c>
      <c r="S42" s="18">
        <v>405</v>
      </c>
      <c r="T42" s="8">
        <f t="shared" si="24"/>
        <v>27</v>
      </c>
      <c r="U42" s="2">
        <f t="shared" si="25"/>
        <v>0</v>
      </c>
      <c r="V42" s="8">
        <f t="shared" si="26"/>
        <v>13</v>
      </c>
      <c r="W42" s="18">
        <v>0</v>
      </c>
      <c r="X42" s="18">
        <v>0</v>
      </c>
      <c r="Y42" s="8">
        <f t="shared" si="27"/>
        <v>0</v>
      </c>
      <c r="Z42" s="2">
        <f t="shared" si="28"/>
        <v>0</v>
      </c>
      <c r="AA42" s="8">
        <f t="shared" si="29"/>
        <v>0</v>
      </c>
      <c r="AB42" s="18">
        <v>0</v>
      </c>
      <c r="AC42" s="18">
        <v>0</v>
      </c>
      <c r="AD42" s="8">
        <f t="shared" si="30"/>
        <v>0</v>
      </c>
      <c r="AE42" s="2">
        <f t="shared" si="31"/>
        <v>0</v>
      </c>
      <c r="AF42" s="8">
        <f t="shared" si="32"/>
        <v>0</v>
      </c>
      <c r="AG42" s="18">
        <v>0</v>
      </c>
      <c r="AH42" s="18">
        <v>0</v>
      </c>
      <c r="AI42" s="8">
        <f t="shared" si="33"/>
        <v>0</v>
      </c>
      <c r="AJ42" s="2">
        <f t="shared" si="34"/>
        <v>0</v>
      </c>
      <c r="AK42" s="8">
        <f t="shared" si="35"/>
        <v>0</v>
      </c>
      <c r="AL42" s="18">
        <v>0</v>
      </c>
      <c r="AM42" s="13">
        <v>0</v>
      </c>
      <c r="AN42" s="2">
        <f t="shared" si="36"/>
        <v>0</v>
      </c>
      <c r="AO42" s="2">
        <f t="shared" si="37"/>
        <v>0</v>
      </c>
      <c r="AP42" s="8">
        <f t="shared" si="38"/>
        <v>0</v>
      </c>
    </row>
    <row r="43" spans="1:42" x14ac:dyDescent="0.25">
      <c r="A43" s="5" t="s">
        <v>35</v>
      </c>
      <c r="B43" s="5" t="s">
        <v>37</v>
      </c>
      <c r="C43" s="18">
        <v>76</v>
      </c>
      <c r="D43" s="18">
        <v>63</v>
      </c>
      <c r="E43" s="8">
        <f t="shared" si="16"/>
        <v>13</v>
      </c>
      <c r="F43" s="2">
        <f t="shared" si="17"/>
        <v>0</v>
      </c>
      <c r="G43" s="8">
        <f t="shared" si="39"/>
        <v>6</v>
      </c>
      <c r="H43" s="18">
        <v>485</v>
      </c>
      <c r="I43" s="18">
        <v>460</v>
      </c>
      <c r="J43" s="8">
        <f t="shared" si="18"/>
        <v>25</v>
      </c>
      <c r="K43" s="2">
        <f t="shared" si="19"/>
        <v>0</v>
      </c>
      <c r="L43" s="8">
        <f t="shared" si="20"/>
        <v>12</v>
      </c>
      <c r="M43" s="18">
        <v>182</v>
      </c>
      <c r="N43" s="18">
        <v>174</v>
      </c>
      <c r="O43" s="8">
        <f t="shared" si="21"/>
        <v>8</v>
      </c>
      <c r="P43" s="2">
        <f t="shared" si="22"/>
        <v>0</v>
      </c>
      <c r="Q43" s="8">
        <f t="shared" si="23"/>
        <v>4</v>
      </c>
      <c r="R43" s="18">
        <v>1100</v>
      </c>
      <c r="S43" s="18">
        <v>1046</v>
      </c>
      <c r="T43" s="8">
        <f t="shared" si="24"/>
        <v>54</v>
      </c>
      <c r="U43" s="2">
        <f t="shared" si="25"/>
        <v>0</v>
      </c>
      <c r="V43" s="8">
        <f t="shared" si="26"/>
        <v>26</v>
      </c>
      <c r="W43" s="18">
        <v>8</v>
      </c>
      <c r="X43" s="18">
        <v>5</v>
      </c>
      <c r="Y43" s="8">
        <f t="shared" si="27"/>
        <v>3</v>
      </c>
      <c r="Z43" s="2">
        <f t="shared" si="28"/>
        <v>0</v>
      </c>
      <c r="AA43" s="8">
        <f t="shared" si="29"/>
        <v>2</v>
      </c>
      <c r="AB43" s="18">
        <v>18</v>
      </c>
      <c r="AC43" s="18">
        <v>17</v>
      </c>
      <c r="AD43" s="8">
        <f t="shared" si="30"/>
        <v>1</v>
      </c>
      <c r="AE43" s="2">
        <f t="shared" si="31"/>
        <v>0</v>
      </c>
      <c r="AF43" s="8">
        <f t="shared" si="32"/>
        <v>1</v>
      </c>
      <c r="AG43" s="18">
        <v>4</v>
      </c>
      <c r="AH43" s="18">
        <v>4</v>
      </c>
      <c r="AI43" s="8">
        <f t="shared" si="33"/>
        <v>0</v>
      </c>
      <c r="AJ43" s="2">
        <f t="shared" si="34"/>
        <v>0</v>
      </c>
      <c r="AK43" s="8">
        <f t="shared" si="35"/>
        <v>0</v>
      </c>
      <c r="AL43" s="18">
        <v>2</v>
      </c>
      <c r="AM43" s="13">
        <v>2</v>
      </c>
      <c r="AN43" s="2">
        <f t="shared" si="36"/>
        <v>0</v>
      </c>
      <c r="AO43" s="2">
        <f t="shared" si="37"/>
        <v>0</v>
      </c>
      <c r="AP43" s="8">
        <f t="shared" si="38"/>
        <v>0</v>
      </c>
    </row>
    <row r="44" spans="1:42" x14ac:dyDescent="0.25">
      <c r="A44" s="5" t="s">
        <v>74</v>
      </c>
      <c r="B44" s="5" t="s">
        <v>78</v>
      </c>
      <c r="C44" s="18">
        <v>126</v>
      </c>
      <c r="D44" s="18">
        <v>126</v>
      </c>
      <c r="E44" s="8">
        <f t="shared" si="16"/>
        <v>0</v>
      </c>
      <c r="F44" s="2">
        <f t="shared" si="17"/>
        <v>0</v>
      </c>
      <c r="G44" s="8">
        <f t="shared" si="39"/>
        <v>0</v>
      </c>
      <c r="H44" s="18">
        <v>696</v>
      </c>
      <c r="I44" s="18">
        <v>678</v>
      </c>
      <c r="J44" s="8">
        <f t="shared" si="18"/>
        <v>18</v>
      </c>
      <c r="K44" s="2">
        <f t="shared" si="19"/>
        <v>0</v>
      </c>
      <c r="L44" s="8">
        <f t="shared" si="20"/>
        <v>9</v>
      </c>
      <c r="M44" s="18">
        <v>120</v>
      </c>
      <c r="N44" s="18">
        <v>115</v>
      </c>
      <c r="O44" s="8">
        <f t="shared" si="21"/>
        <v>5</v>
      </c>
      <c r="P44" s="2">
        <f t="shared" si="22"/>
        <v>0</v>
      </c>
      <c r="Q44" s="8">
        <f t="shared" si="23"/>
        <v>2</v>
      </c>
      <c r="R44" s="18">
        <v>1442</v>
      </c>
      <c r="S44" s="18">
        <v>1406</v>
      </c>
      <c r="T44" s="8">
        <f t="shared" si="24"/>
        <v>36</v>
      </c>
      <c r="U44" s="2">
        <f t="shared" si="25"/>
        <v>0</v>
      </c>
      <c r="V44" s="8">
        <f t="shared" si="26"/>
        <v>18</v>
      </c>
      <c r="W44" s="18">
        <v>0</v>
      </c>
      <c r="X44" s="18">
        <v>0</v>
      </c>
      <c r="Y44" s="8">
        <f t="shared" si="27"/>
        <v>0</v>
      </c>
      <c r="Z44" s="2">
        <f t="shared" si="28"/>
        <v>0</v>
      </c>
      <c r="AA44" s="8">
        <f t="shared" si="29"/>
        <v>0</v>
      </c>
      <c r="AB44" s="18">
        <v>3</v>
      </c>
      <c r="AC44" s="18">
        <v>3</v>
      </c>
      <c r="AD44" s="8">
        <f t="shared" si="30"/>
        <v>0</v>
      </c>
      <c r="AE44" s="2">
        <f t="shared" si="31"/>
        <v>0</v>
      </c>
      <c r="AF44" s="8">
        <f t="shared" si="32"/>
        <v>0</v>
      </c>
      <c r="AG44" s="18">
        <v>0</v>
      </c>
      <c r="AH44" s="18">
        <v>0</v>
      </c>
      <c r="AI44" s="8">
        <f t="shared" si="33"/>
        <v>0</v>
      </c>
      <c r="AJ44" s="2">
        <f t="shared" si="34"/>
        <v>0</v>
      </c>
      <c r="AK44" s="8">
        <f t="shared" si="35"/>
        <v>0</v>
      </c>
      <c r="AL44" s="18">
        <v>0</v>
      </c>
      <c r="AM44" s="13">
        <v>0</v>
      </c>
      <c r="AN44" s="2">
        <f t="shared" si="36"/>
        <v>0</v>
      </c>
      <c r="AO44" s="2">
        <f t="shared" si="37"/>
        <v>0</v>
      </c>
      <c r="AP44" s="8">
        <f t="shared" si="38"/>
        <v>0</v>
      </c>
    </row>
    <row r="45" spans="1:42" x14ac:dyDescent="0.25">
      <c r="A45" s="5" t="s">
        <v>46</v>
      </c>
      <c r="B45" s="5" t="s">
        <v>51</v>
      </c>
      <c r="C45" s="18">
        <v>41</v>
      </c>
      <c r="D45" s="18">
        <v>22</v>
      </c>
      <c r="E45" s="8">
        <f t="shared" si="16"/>
        <v>19</v>
      </c>
      <c r="F45" s="2">
        <f t="shared" si="17"/>
        <v>0</v>
      </c>
      <c r="G45" s="8">
        <f t="shared" si="39"/>
        <v>9</v>
      </c>
      <c r="H45" s="18">
        <v>238</v>
      </c>
      <c r="I45" s="18">
        <v>227</v>
      </c>
      <c r="J45" s="8">
        <f t="shared" si="18"/>
        <v>11</v>
      </c>
      <c r="K45" s="2">
        <f t="shared" si="19"/>
        <v>0</v>
      </c>
      <c r="L45" s="8">
        <f t="shared" si="20"/>
        <v>5</v>
      </c>
      <c r="M45" s="18">
        <v>68</v>
      </c>
      <c r="N45" s="18">
        <v>63</v>
      </c>
      <c r="O45" s="8">
        <f t="shared" si="21"/>
        <v>5</v>
      </c>
      <c r="P45" s="2">
        <f t="shared" si="22"/>
        <v>0</v>
      </c>
      <c r="Q45" s="8">
        <f t="shared" si="23"/>
        <v>2</v>
      </c>
      <c r="R45" s="18">
        <v>634</v>
      </c>
      <c r="S45" s="18">
        <v>569</v>
      </c>
      <c r="T45" s="8">
        <f t="shared" si="24"/>
        <v>65</v>
      </c>
      <c r="U45" s="2">
        <f t="shared" si="25"/>
        <v>0</v>
      </c>
      <c r="V45" s="8">
        <f t="shared" si="26"/>
        <v>32</v>
      </c>
      <c r="W45" s="18">
        <v>0</v>
      </c>
      <c r="X45" s="18">
        <v>0</v>
      </c>
      <c r="Y45" s="8">
        <f t="shared" si="27"/>
        <v>0</v>
      </c>
      <c r="Z45" s="2">
        <f t="shared" si="28"/>
        <v>0</v>
      </c>
      <c r="AA45" s="8">
        <f t="shared" si="29"/>
        <v>0</v>
      </c>
      <c r="AB45" s="18">
        <v>0</v>
      </c>
      <c r="AC45" s="18">
        <v>0</v>
      </c>
      <c r="AD45" s="8">
        <f t="shared" si="30"/>
        <v>0</v>
      </c>
      <c r="AE45" s="2">
        <f t="shared" si="31"/>
        <v>0</v>
      </c>
      <c r="AF45" s="8">
        <f t="shared" si="32"/>
        <v>0</v>
      </c>
      <c r="AG45" s="18">
        <v>0</v>
      </c>
      <c r="AH45" s="18">
        <v>0</v>
      </c>
      <c r="AI45" s="8">
        <f t="shared" si="33"/>
        <v>0</v>
      </c>
      <c r="AJ45" s="2">
        <f t="shared" si="34"/>
        <v>0</v>
      </c>
      <c r="AK45" s="8">
        <f t="shared" si="35"/>
        <v>0</v>
      </c>
      <c r="AL45" s="18">
        <v>0</v>
      </c>
      <c r="AM45" s="13">
        <v>0</v>
      </c>
      <c r="AN45" s="2">
        <f t="shared" si="36"/>
        <v>0</v>
      </c>
      <c r="AO45" s="2">
        <f t="shared" si="37"/>
        <v>0</v>
      </c>
      <c r="AP45" s="8">
        <f t="shared" si="38"/>
        <v>0</v>
      </c>
    </row>
    <row r="46" spans="1:42" x14ac:dyDescent="0.25">
      <c r="A46" s="5" t="s">
        <v>95</v>
      </c>
      <c r="B46" s="5" t="s">
        <v>99</v>
      </c>
      <c r="C46" s="18">
        <v>43</v>
      </c>
      <c r="D46" s="18">
        <v>31</v>
      </c>
      <c r="E46" s="8">
        <f t="shared" si="16"/>
        <v>12</v>
      </c>
      <c r="F46" s="2">
        <f t="shared" si="17"/>
        <v>0</v>
      </c>
      <c r="G46" s="8">
        <f t="shared" si="39"/>
        <v>6</v>
      </c>
      <c r="H46" s="18">
        <v>233</v>
      </c>
      <c r="I46" s="18">
        <v>210</v>
      </c>
      <c r="J46" s="8">
        <f t="shared" si="18"/>
        <v>23</v>
      </c>
      <c r="K46" s="2">
        <f t="shared" si="19"/>
        <v>0</v>
      </c>
      <c r="L46" s="8">
        <f t="shared" si="20"/>
        <v>11</v>
      </c>
      <c r="M46" s="18">
        <v>79</v>
      </c>
      <c r="N46" s="18">
        <v>75</v>
      </c>
      <c r="O46" s="8">
        <f t="shared" si="21"/>
        <v>4</v>
      </c>
      <c r="P46" s="2">
        <f t="shared" si="22"/>
        <v>0</v>
      </c>
      <c r="Q46" s="8">
        <f t="shared" si="23"/>
        <v>2</v>
      </c>
      <c r="R46" s="18">
        <v>580</v>
      </c>
      <c r="S46" s="18">
        <v>533</v>
      </c>
      <c r="T46" s="8">
        <f t="shared" si="24"/>
        <v>47</v>
      </c>
      <c r="U46" s="2">
        <f t="shared" si="25"/>
        <v>0</v>
      </c>
      <c r="V46" s="8">
        <f t="shared" si="26"/>
        <v>23</v>
      </c>
      <c r="W46" s="18">
        <v>0</v>
      </c>
      <c r="X46" s="18">
        <v>0</v>
      </c>
      <c r="Y46" s="8">
        <f t="shared" si="27"/>
        <v>0</v>
      </c>
      <c r="Z46" s="2">
        <f t="shared" si="28"/>
        <v>0</v>
      </c>
      <c r="AA46" s="8">
        <f t="shared" si="29"/>
        <v>0</v>
      </c>
      <c r="AB46" s="18">
        <v>0</v>
      </c>
      <c r="AC46" s="18">
        <v>0</v>
      </c>
      <c r="AD46" s="8">
        <f t="shared" si="30"/>
        <v>0</v>
      </c>
      <c r="AE46" s="2">
        <f t="shared" si="31"/>
        <v>0</v>
      </c>
      <c r="AF46" s="8">
        <f t="shared" si="32"/>
        <v>0</v>
      </c>
      <c r="AG46" s="18">
        <v>0</v>
      </c>
      <c r="AH46" s="18">
        <v>0</v>
      </c>
      <c r="AI46" s="8">
        <f t="shared" si="33"/>
        <v>0</v>
      </c>
      <c r="AJ46" s="2">
        <f t="shared" si="34"/>
        <v>0</v>
      </c>
      <c r="AK46" s="8">
        <f t="shared" si="35"/>
        <v>0</v>
      </c>
      <c r="AL46" s="18">
        <v>0</v>
      </c>
      <c r="AM46" s="13">
        <v>0</v>
      </c>
      <c r="AN46" s="2">
        <f t="shared" si="36"/>
        <v>0</v>
      </c>
      <c r="AO46" s="2">
        <f t="shared" si="37"/>
        <v>0</v>
      </c>
      <c r="AP46" s="8">
        <f t="shared" si="38"/>
        <v>0</v>
      </c>
    </row>
    <row r="47" spans="1:42" x14ac:dyDescent="0.25">
      <c r="A47" s="5" t="s">
        <v>46</v>
      </c>
      <c r="B47" s="5" t="s">
        <v>52</v>
      </c>
      <c r="C47" s="18">
        <v>29</v>
      </c>
      <c r="D47" s="18">
        <v>20</v>
      </c>
      <c r="E47" s="8">
        <f t="shared" si="16"/>
        <v>9</v>
      </c>
      <c r="F47" s="2">
        <f t="shared" si="17"/>
        <v>0</v>
      </c>
      <c r="G47" s="8">
        <f t="shared" si="39"/>
        <v>4</v>
      </c>
      <c r="H47" s="18">
        <v>180</v>
      </c>
      <c r="I47" s="18">
        <v>156</v>
      </c>
      <c r="J47" s="8">
        <f t="shared" si="18"/>
        <v>24</v>
      </c>
      <c r="K47" s="2">
        <f t="shared" si="19"/>
        <v>0</v>
      </c>
      <c r="L47" s="8">
        <f t="shared" si="20"/>
        <v>12</v>
      </c>
      <c r="M47" s="18">
        <v>51</v>
      </c>
      <c r="N47" s="18">
        <v>48</v>
      </c>
      <c r="O47" s="8">
        <f t="shared" si="21"/>
        <v>3</v>
      </c>
      <c r="P47" s="2">
        <f t="shared" si="22"/>
        <v>0</v>
      </c>
      <c r="Q47" s="8">
        <f t="shared" si="23"/>
        <v>1</v>
      </c>
      <c r="R47" s="18">
        <v>517</v>
      </c>
      <c r="S47" s="18">
        <v>479</v>
      </c>
      <c r="T47" s="8">
        <f t="shared" si="24"/>
        <v>38</v>
      </c>
      <c r="U47" s="2">
        <f t="shared" si="25"/>
        <v>0</v>
      </c>
      <c r="V47" s="8">
        <f t="shared" si="26"/>
        <v>19</v>
      </c>
      <c r="W47" s="18">
        <v>3</v>
      </c>
      <c r="X47" s="18">
        <v>3</v>
      </c>
      <c r="Y47" s="8">
        <f t="shared" si="27"/>
        <v>0</v>
      </c>
      <c r="Z47" s="2">
        <f t="shared" si="28"/>
        <v>0</v>
      </c>
      <c r="AA47" s="8">
        <f t="shared" si="29"/>
        <v>0</v>
      </c>
      <c r="AB47" s="18">
        <v>5</v>
      </c>
      <c r="AC47" s="18">
        <v>4</v>
      </c>
      <c r="AD47" s="8">
        <f t="shared" si="30"/>
        <v>1</v>
      </c>
      <c r="AE47" s="2">
        <f t="shared" si="31"/>
        <v>0</v>
      </c>
      <c r="AF47" s="8">
        <f t="shared" si="32"/>
        <v>1</v>
      </c>
      <c r="AG47" s="18">
        <v>3</v>
      </c>
      <c r="AH47" s="18">
        <v>3</v>
      </c>
      <c r="AI47" s="8">
        <f t="shared" si="33"/>
        <v>0</v>
      </c>
      <c r="AJ47" s="2">
        <f t="shared" si="34"/>
        <v>0</v>
      </c>
      <c r="AK47" s="8">
        <f t="shared" si="35"/>
        <v>0</v>
      </c>
      <c r="AL47" s="18">
        <v>1</v>
      </c>
      <c r="AM47" s="13">
        <v>1</v>
      </c>
      <c r="AN47" s="2">
        <f t="shared" si="36"/>
        <v>0</v>
      </c>
      <c r="AO47" s="2">
        <f t="shared" si="37"/>
        <v>0</v>
      </c>
      <c r="AP47" s="8">
        <f t="shared" si="38"/>
        <v>0</v>
      </c>
    </row>
    <row r="48" spans="1:42" x14ac:dyDescent="0.25">
      <c r="A48" s="5" t="s">
        <v>95</v>
      </c>
      <c r="B48" s="5" t="s">
        <v>100</v>
      </c>
      <c r="C48" s="18">
        <v>50</v>
      </c>
      <c r="D48" s="18">
        <v>39</v>
      </c>
      <c r="E48" s="8">
        <f t="shared" si="16"/>
        <v>11</v>
      </c>
      <c r="F48" s="2">
        <f t="shared" si="17"/>
        <v>0</v>
      </c>
      <c r="G48" s="8">
        <f t="shared" si="39"/>
        <v>5</v>
      </c>
      <c r="H48" s="18">
        <v>285</v>
      </c>
      <c r="I48" s="18">
        <v>267</v>
      </c>
      <c r="J48" s="8">
        <f t="shared" si="18"/>
        <v>18</v>
      </c>
      <c r="K48" s="2">
        <f t="shared" si="19"/>
        <v>0</v>
      </c>
      <c r="L48" s="8">
        <f t="shared" si="20"/>
        <v>9</v>
      </c>
      <c r="M48" s="18">
        <v>88</v>
      </c>
      <c r="N48" s="18">
        <v>80</v>
      </c>
      <c r="O48" s="8">
        <f t="shared" si="21"/>
        <v>8</v>
      </c>
      <c r="P48" s="2">
        <f t="shared" si="22"/>
        <v>0</v>
      </c>
      <c r="Q48" s="8">
        <f t="shared" si="23"/>
        <v>4</v>
      </c>
      <c r="R48" s="18">
        <v>771</v>
      </c>
      <c r="S48" s="18">
        <v>734</v>
      </c>
      <c r="T48" s="8">
        <f t="shared" si="24"/>
        <v>37</v>
      </c>
      <c r="U48" s="2">
        <f t="shared" si="25"/>
        <v>0</v>
      </c>
      <c r="V48" s="8">
        <f t="shared" si="26"/>
        <v>18</v>
      </c>
      <c r="W48" s="18">
        <v>0</v>
      </c>
      <c r="X48" s="18">
        <v>0</v>
      </c>
      <c r="Y48" s="8">
        <f t="shared" si="27"/>
        <v>0</v>
      </c>
      <c r="Z48" s="2">
        <f t="shared" si="28"/>
        <v>0</v>
      </c>
      <c r="AA48" s="8">
        <f t="shared" si="29"/>
        <v>0</v>
      </c>
      <c r="AB48" s="18">
        <v>2</v>
      </c>
      <c r="AC48" s="18">
        <v>2</v>
      </c>
      <c r="AD48" s="8">
        <f t="shared" si="30"/>
        <v>0</v>
      </c>
      <c r="AE48" s="2">
        <f t="shared" si="31"/>
        <v>0</v>
      </c>
      <c r="AF48" s="8">
        <f t="shared" si="32"/>
        <v>0</v>
      </c>
      <c r="AG48" s="18">
        <v>0</v>
      </c>
      <c r="AH48" s="18">
        <v>0</v>
      </c>
      <c r="AI48" s="8">
        <f t="shared" si="33"/>
        <v>0</v>
      </c>
      <c r="AJ48" s="2">
        <f t="shared" si="34"/>
        <v>0</v>
      </c>
      <c r="AK48" s="8">
        <f t="shared" si="35"/>
        <v>0</v>
      </c>
      <c r="AL48" s="18">
        <v>0</v>
      </c>
      <c r="AM48" s="13">
        <v>0</v>
      </c>
      <c r="AN48" s="2">
        <f t="shared" si="36"/>
        <v>0</v>
      </c>
      <c r="AO48" s="2">
        <f t="shared" si="37"/>
        <v>0</v>
      </c>
      <c r="AP48" s="8">
        <f t="shared" si="38"/>
        <v>0</v>
      </c>
    </row>
    <row r="49" spans="1:42" x14ac:dyDescent="0.25">
      <c r="A49" s="5" t="s">
        <v>58</v>
      </c>
      <c r="B49" s="5" t="s">
        <v>61</v>
      </c>
      <c r="C49" s="18">
        <v>47</v>
      </c>
      <c r="D49" s="18">
        <v>44</v>
      </c>
      <c r="E49" s="8">
        <f t="shared" si="16"/>
        <v>3</v>
      </c>
      <c r="F49" s="2">
        <f t="shared" si="17"/>
        <v>0</v>
      </c>
      <c r="G49" s="8">
        <f t="shared" si="39"/>
        <v>1</v>
      </c>
      <c r="H49" s="18">
        <v>271</v>
      </c>
      <c r="I49" s="18">
        <v>259</v>
      </c>
      <c r="J49" s="8">
        <f t="shared" si="18"/>
        <v>12</v>
      </c>
      <c r="K49" s="2">
        <f t="shared" si="19"/>
        <v>0</v>
      </c>
      <c r="L49" s="8">
        <f t="shared" si="20"/>
        <v>6</v>
      </c>
      <c r="M49" s="18">
        <v>107</v>
      </c>
      <c r="N49" s="18">
        <v>92</v>
      </c>
      <c r="O49" s="8">
        <f t="shared" si="21"/>
        <v>15</v>
      </c>
      <c r="P49" s="2">
        <f t="shared" si="22"/>
        <v>0</v>
      </c>
      <c r="Q49" s="8">
        <f t="shared" si="23"/>
        <v>7</v>
      </c>
      <c r="R49" s="18">
        <v>783</v>
      </c>
      <c r="S49" s="18">
        <v>737</v>
      </c>
      <c r="T49" s="8">
        <f t="shared" si="24"/>
        <v>46</v>
      </c>
      <c r="U49" s="2">
        <f t="shared" si="25"/>
        <v>0</v>
      </c>
      <c r="V49" s="8">
        <f t="shared" si="26"/>
        <v>23</v>
      </c>
      <c r="W49" s="18">
        <v>10</v>
      </c>
      <c r="X49" s="18">
        <v>9</v>
      </c>
      <c r="Y49" s="8">
        <f t="shared" si="27"/>
        <v>1</v>
      </c>
      <c r="Z49" s="2">
        <f t="shared" si="28"/>
        <v>0</v>
      </c>
      <c r="AA49" s="8">
        <f t="shared" si="29"/>
        <v>1</v>
      </c>
      <c r="AB49" s="18">
        <v>4</v>
      </c>
      <c r="AC49" s="18">
        <v>4</v>
      </c>
      <c r="AD49" s="8">
        <f t="shared" si="30"/>
        <v>0</v>
      </c>
      <c r="AE49" s="2">
        <f t="shared" si="31"/>
        <v>0</v>
      </c>
      <c r="AF49" s="8">
        <f t="shared" si="32"/>
        <v>0</v>
      </c>
      <c r="AG49" s="18">
        <v>4</v>
      </c>
      <c r="AH49" s="18">
        <v>4</v>
      </c>
      <c r="AI49" s="8">
        <f t="shared" si="33"/>
        <v>0</v>
      </c>
      <c r="AJ49" s="2">
        <f t="shared" si="34"/>
        <v>0</v>
      </c>
      <c r="AK49" s="8">
        <f t="shared" si="35"/>
        <v>0</v>
      </c>
      <c r="AL49" s="18">
        <v>2</v>
      </c>
      <c r="AM49" s="13">
        <v>1</v>
      </c>
      <c r="AN49" s="2">
        <f t="shared" si="36"/>
        <v>1</v>
      </c>
      <c r="AO49" s="2">
        <f t="shared" si="37"/>
        <v>0</v>
      </c>
      <c r="AP49" s="8">
        <f t="shared" si="38"/>
        <v>1</v>
      </c>
    </row>
    <row r="50" spans="1:42" x14ac:dyDescent="0.25">
      <c r="A50" s="5" t="s">
        <v>46</v>
      </c>
      <c r="B50" s="5" t="s">
        <v>53</v>
      </c>
      <c r="C50" s="18">
        <v>51</v>
      </c>
      <c r="D50" s="18">
        <v>31</v>
      </c>
      <c r="E50" s="8">
        <f t="shared" si="16"/>
        <v>20</v>
      </c>
      <c r="F50" s="2">
        <f t="shared" si="17"/>
        <v>0</v>
      </c>
      <c r="G50" s="8">
        <f t="shared" si="39"/>
        <v>10</v>
      </c>
      <c r="H50" s="18">
        <v>322</v>
      </c>
      <c r="I50" s="18">
        <v>298</v>
      </c>
      <c r="J50" s="8">
        <f t="shared" si="18"/>
        <v>24</v>
      </c>
      <c r="K50" s="2">
        <f t="shared" si="19"/>
        <v>0</v>
      </c>
      <c r="L50" s="8">
        <f t="shared" si="20"/>
        <v>12</v>
      </c>
      <c r="M50" s="18">
        <v>89</v>
      </c>
      <c r="N50" s="18">
        <v>68</v>
      </c>
      <c r="O50" s="8">
        <f t="shared" si="21"/>
        <v>21</v>
      </c>
      <c r="P50" s="2">
        <f t="shared" si="22"/>
        <v>0</v>
      </c>
      <c r="Q50" s="8">
        <f t="shared" si="23"/>
        <v>10</v>
      </c>
      <c r="R50" s="18">
        <v>906</v>
      </c>
      <c r="S50" s="18">
        <v>838</v>
      </c>
      <c r="T50" s="8">
        <f t="shared" si="24"/>
        <v>68</v>
      </c>
      <c r="U50" s="2">
        <f t="shared" si="25"/>
        <v>0</v>
      </c>
      <c r="V50" s="8">
        <f t="shared" si="26"/>
        <v>33</v>
      </c>
      <c r="W50" s="18">
        <v>0</v>
      </c>
      <c r="X50" s="18">
        <v>0</v>
      </c>
      <c r="Y50" s="8">
        <f t="shared" si="27"/>
        <v>0</v>
      </c>
      <c r="Z50" s="2">
        <f t="shared" si="28"/>
        <v>0</v>
      </c>
      <c r="AA50" s="8">
        <f t="shared" si="29"/>
        <v>0</v>
      </c>
      <c r="AB50" s="18">
        <v>0</v>
      </c>
      <c r="AC50" s="18">
        <v>0</v>
      </c>
      <c r="AD50" s="8">
        <f t="shared" si="30"/>
        <v>0</v>
      </c>
      <c r="AE50" s="2">
        <f t="shared" si="31"/>
        <v>0</v>
      </c>
      <c r="AF50" s="8">
        <f t="shared" si="32"/>
        <v>0</v>
      </c>
      <c r="AG50" s="18">
        <v>0</v>
      </c>
      <c r="AH50" s="18">
        <v>0</v>
      </c>
      <c r="AI50" s="8">
        <f t="shared" si="33"/>
        <v>0</v>
      </c>
      <c r="AJ50" s="2">
        <f t="shared" si="34"/>
        <v>0</v>
      </c>
      <c r="AK50" s="8">
        <f t="shared" si="35"/>
        <v>0</v>
      </c>
      <c r="AL50" s="18">
        <v>0</v>
      </c>
      <c r="AM50" s="13">
        <v>0</v>
      </c>
      <c r="AN50" s="2">
        <f t="shared" si="36"/>
        <v>0</v>
      </c>
      <c r="AO50" s="2">
        <f t="shared" si="37"/>
        <v>0</v>
      </c>
      <c r="AP50" s="8">
        <f t="shared" si="38"/>
        <v>0</v>
      </c>
    </row>
    <row r="51" spans="1:42" x14ac:dyDescent="0.25">
      <c r="A51" s="5" t="s">
        <v>95</v>
      </c>
      <c r="B51" s="5" t="s">
        <v>117</v>
      </c>
      <c r="C51" s="18">
        <v>27</v>
      </c>
      <c r="D51" s="18">
        <v>20</v>
      </c>
      <c r="E51" s="8">
        <f t="shared" si="16"/>
        <v>7</v>
      </c>
      <c r="F51" s="2">
        <f t="shared" si="17"/>
        <v>0</v>
      </c>
      <c r="G51" s="8">
        <f t="shared" si="39"/>
        <v>3</v>
      </c>
      <c r="H51" s="18">
        <v>150</v>
      </c>
      <c r="I51" s="18">
        <v>139</v>
      </c>
      <c r="J51" s="8">
        <f t="shared" si="18"/>
        <v>11</v>
      </c>
      <c r="K51" s="2">
        <f t="shared" si="19"/>
        <v>0</v>
      </c>
      <c r="L51" s="8">
        <f t="shared" si="20"/>
        <v>5</v>
      </c>
      <c r="M51" s="18">
        <v>64</v>
      </c>
      <c r="N51" s="18">
        <v>58</v>
      </c>
      <c r="O51" s="8">
        <f t="shared" si="21"/>
        <v>6</v>
      </c>
      <c r="P51" s="2">
        <f t="shared" si="22"/>
        <v>0</v>
      </c>
      <c r="Q51" s="8">
        <f t="shared" si="23"/>
        <v>3</v>
      </c>
      <c r="R51" s="18">
        <v>458</v>
      </c>
      <c r="S51" s="18">
        <v>438</v>
      </c>
      <c r="T51" s="8">
        <f t="shared" si="24"/>
        <v>20</v>
      </c>
      <c r="U51" s="2">
        <f t="shared" si="25"/>
        <v>0</v>
      </c>
      <c r="V51" s="8">
        <f t="shared" si="26"/>
        <v>10</v>
      </c>
      <c r="W51" s="18">
        <v>3</v>
      </c>
      <c r="X51" s="18">
        <v>2</v>
      </c>
      <c r="Y51" s="8">
        <f t="shared" si="27"/>
        <v>1</v>
      </c>
      <c r="Z51" s="2">
        <f t="shared" si="28"/>
        <v>0</v>
      </c>
      <c r="AA51" s="8">
        <f t="shared" si="29"/>
        <v>1</v>
      </c>
      <c r="AB51" s="18">
        <v>3</v>
      </c>
      <c r="AC51" s="18">
        <v>3</v>
      </c>
      <c r="AD51" s="8">
        <f t="shared" si="30"/>
        <v>0</v>
      </c>
      <c r="AE51" s="2">
        <f t="shared" si="31"/>
        <v>0</v>
      </c>
      <c r="AF51" s="8">
        <f t="shared" si="32"/>
        <v>0</v>
      </c>
      <c r="AG51" s="18">
        <v>3</v>
      </c>
      <c r="AH51" s="18">
        <v>4</v>
      </c>
      <c r="AI51" s="8">
        <f t="shared" si="33"/>
        <v>0</v>
      </c>
      <c r="AJ51" s="2">
        <f t="shared" si="34"/>
        <v>1</v>
      </c>
      <c r="AK51" s="8">
        <f t="shared" si="35"/>
        <v>0</v>
      </c>
      <c r="AL51" s="18">
        <v>1</v>
      </c>
      <c r="AM51" s="13">
        <v>1</v>
      </c>
      <c r="AN51" s="2">
        <f t="shared" si="36"/>
        <v>0</v>
      </c>
      <c r="AO51" s="2">
        <f t="shared" si="37"/>
        <v>0</v>
      </c>
      <c r="AP51" s="8">
        <f t="shared" si="38"/>
        <v>0</v>
      </c>
    </row>
    <row r="52" spans="1:42" x14ac:dyDescent="0.25">
      <c r="A52" s="5" t="s">
        <v>5</v>
      </c>
      <c r="B52" s="5" t="s">
        <v>6</v>
      </c>
      <c r="C52" s="18">
        <v>34</v>
      </c>
      <c r="D52" s="18">
        <v>38</v>
      </c>
      <c r="E52" s="8">
        <f t="shared" si="16"/>
        <v>0</v>
      </c>
      <c r="F52" s="2">
        <f t="shared" si="17"/>
        <v>4</v>
      </c>
      <c r="G52" s="8">
        <f t="shared" si="39"/>
        <v>0</v>
      </c>
      <c r="H52" s="18">
        <v>189</v>
      </c>
      <c r="I52" s="18">
        <v>184</v>
      </c>
      <c r="J52" s="8">
        <f t="shared" si="18"/>
        <v>5</v>
      </c>
      <c r="K52" s="2">
        <f t="shared" si="19"/>
        <v>0</v>
      </c>
      <c r="L52" s="8">
        <f t="shared" si="20"/>
        <v>2</v>
      </c>
      <c r="M52" s="18">
        <v>99</v>
      </c>
      <c r="N52" s="18">
        <v>98</v>
      </c>
      <c r="O52" s="8">
        <f t="shared" si="21"/>
        <v>1</v>
      </c>
      <c r="P52" s="2">
        <f t="shared" si="22"/>
        <v>0</v>
      </c>
      <c r="Q52" s="8">
        <f t="shared" si="23"/>
        <v>1</v>
      </c>
      <c r="R52" s="18">
        <v>492</v>
      </c>
      <c r="S52" s="18">
        <v>480</v>
      </c>
      <c r="T52" s="8">
        <f t="shared" si="24"/>
        <v>12</v>
      </c>
      <c r="U52" s="2">
        <f t="shared" si="25"/>
        <v>0</v>
      </c>
      <c r="V52" s="8">
        <f t="shared" si="26"/>
        <v>6</v>
      </c>
      <c r="W52" s="18">
        <v>3</v>
      </c>
      <c r="X52" s="18">
        <v>2</v>
      </c>
      <c r="Y52" s="8">
        <f t="shared" si="27"/>
        <v>1</v>
      </c>
      <c r="Z52" s="2">
        <f t="shared" si="28"/>
        <v>0</v>
      </c>
      <c r="AA52" s="8">
        <f t="shared" si="29"/>
        <v>1</v>
      </c>
      <c r="AB52" s="18">
        <v>4</v>
      </c>
      <c r="AC52" s="18">
        <v>2</v>
      </c>
      <c r="AD52" s="8">
        <f t="shared" si="30"/>
        <v>2</v>
      </c>
      <c r="AE52" s="2">
        <f t="shared" si="31"/>
        <v>0</v>
      </c>
      <c r="AF52" s="8">
        <f t="shared" si="32"/>
        <v>1</v>
      </c>
      <c r="AG52" s="18">
        <v>2</v>
      </c>
      <c r="AH52" s="18">
        <v>1</v>
      </c>
      <c r="AI52" s="8">
        <f t="shared" si="33"/>
        <v>1</v>
      </c>
      <c r="AJ52" s="2">
        <f t="shared" si="34"/>
        <v>0</v>
      </c>
      <c r="AK52" s="8">
        <f t="shared" si="35"/>
        <v>1</v>
      </c>
      <c r="AL52" s="18">
        <v>1</v>
      </c>
      <c r="AM52" s="13">
        <v>1</v>
      </c>
      <c r="AN52" s="2">
        <f t="shared" si="36"/>
        <v>0</v>
      </c>
      <c r="AO52" s="2">
        <f t="shared" si="37"/>
        <v>0</v>
      </c>
      <c r="AP52" s="8">
        <f t="shared" si="38"/>
        <v>0</v>
      </c>
    </row>
    <row r="53" spans="1:42" x14ac:dyDescent="0.25">
      <c r="A53" s="5" t="s">
        <v>85</v>
      </c>
      <c r="B53" s="5" t="s">
        <v>90</v>
      </c>
      <c r="C53" s="18">
        <v>94</v>
      </c>
      <c r="D53" s="18">
        <v>90</v>
      </c>
      <c r="E53" s="8">
        <f t="shared" si="16"/>
        <v>4</v>
      </c>
      <c r="F53" s="2">
        <f t="shared" si="17"/>
        <v>0</v>
      </c>
      <c r="G53" s="8">
        <f t="shared" si="39"/>
        <v>2</v>
      </c>
      <c r="H53" s="18">
        <v>527</v>
      </c>
      <c r="I53" s="18">
        <v>521</v>
      </c>
      <c r="J53" s="8">
        <f t="shared" si="18"/>
        <v>6</v>
      </c>
      <c r="K53" s="2">
        <f t="shared" si="19"/>
        <v>0</v>
      </c>
      <c r="L53" s="8">
        <f t="shared" si="20"/>
        <v>3</v>
      </c>
      <c r="M53" s="18">
        <v>218</v>
      </c>
      <c r="N53" s="18">
        <v>216</v>
      </c>
      <c r="O53" s="8">
        <f t="shared" si="21"/>
        <v>2</v>
      </c>
      <c r="P53" s="2">
        <f t="shared" si="22"/>
        <v>0</v>
      </c>
      <c r="Q53" s="8">
        <f t="shared" si="23"/>
        <v>1</v>
      </c>
      <c r="R53" s="18">
        <v>1488</v>
      </c>
      <c r="S53" s="18">
        <v>1391</v>
      </c>
      <c r="T53" s="8">
        <f t="shared" si="24"/>
        <v>97</v>
      </c>
      <c r="U53" s="2">
        <f t="shared" si="25"/>
        <v>0</v>
      </c>
      <c r="V53" s="8">
        <f t="shared" si="26"/>
        <v>48</v>
      </c>
      <c r="W53" s="18">
        <v>3</v>
      </c>
      <c r="X53" s="18">
        <v>3</v>
      </c>
      <c r="Y53" s="8">
        <f t="shared" si="27"/>
        <v>0</v>
      </c>
      <c r="Z53" s="2">
        <f t="shared" si="28"/>
        <v>0</v>
      </c>
      <c r="AA53" s="8">
        <f t="shared" si="29"/>
        <v>0</v>
      </c>
      <c r="AB53" s="18">
        <v>11</v>
      </c>
      <c r="AC53" s="18">
        <v>10</v>
      </c>
      <c r="AD53" s="8">
        <f t="shared" si="30"/>
        <v>1</v>
      </c>
      <c r="AE53" s="2">
        <f t="shared" si="31"/>
        <v>0</v>
      </c>
      <c r="AF53" s="8">
        <f t="shared" si="32"/>
        <v>1</v>
      </c>
      <c r="AG53" s="18">
        <v>2</v>
      </c>
      <c r="AH53" s="18">
        <v>2</v>
      </c>
      <c r="AI53" s="8">
        <f t="shared" si="33"/>
        <v>0</v>
      </c>
      <c r="AJ53" s="2">
        <f t="shared" si="34"/>
        <v>0</v>
      </c>
      <c r="AK53" s="8">
        <f t="shared" si="35"/>
        <v>0</v>
      </c>
      <c r="AL53" s="18">
        <v>1</v>
      </c>
      <c r="AM53" s="13">
        <v>1</v>
      </c>
      <c r="AN53" s="2">
        <f t="shared" si="36"/>
        <v>0</v>
      </c>
      <c r="AO53" s="2">
        <f t="shared" si="37"/>
        <v>0</v>
      </c>
      <c r="AP53" s="8">
        <f t="shared" si="38"/>
        <v>0</v>
      </c>
    </row>
    <row r="54" spans="1:42" x14ac:dyDescent="0.25">
      <c r="A54" s="5" t="s">
        <v>46</v>
      </c>
      <c r="B54" s="5" t="s">
        <v>54</v>
      </c>
      <c r="C54" s="18">
        <v>428</v>
      </c>
      <c r="D54" s="18">
        <v>264</v>
      </c>
      <c r="E54" s="8">
        <f t="shared" si="16"/>
        <v>164</v>
      </c>
      <c r="F54" s="2">
        <f t="shared" si="17"/>
        <v>0</v>
      </c>
      <c r="G54" s="8">
        <f t="shared" si="39"/>
        <v>80</v>
      </c>
      <c r="H54" s="18">
        <v>2699</v>
      </c>
      <c r="I54" s="18">
        <v>2470</v>
      </c>
      <c r="J54" s="8">
        <f t="shared" si="18"/>
        <v>229</v>
      </c>
      <c r="K54" s="2">
        <f t="shared" si="19"/>
        <v>0</v>
      </c>
      <c r="L54" s="8">
        <f t="shared" si="20"/>
        <v>112</v>
      </c>
      <c r="M54" s="18">
        <v>712</v>
      </c>
      <c r="N54" s="18">
        <v>649</v>
      </c>
      <c r="O54" s="8">
        <f t="shared" si="21"/>
        <v>63</v>
      </c>
      <c r="P54" s="2">
        <f t="shared" si="22"/>
        <v>0</v>
      </c>
      <c r="Q54" s="8">
        <f t="shared" si="23"/>
        <v>31</v>
      </c>
      <c r="R54" s="18">
        <v>7247</v>
      </c>
      <c r="S54" s="18">
        <v>6623</v>
      </c>
      <c r="T54" s="8">
        <f t="shared" si="24"/>
        <v>624</v>
      </c>
      <c r="U54" s="2">
        <f t="shared" si="25"/>
        <v>0</v>
      </c>
      <c r="V54" s="21">
        <f>IF(T54=1,1,ROUND(T54*0.4905,0))+1</f>
        <v>307</v>
      </c>
      <c r="W54" s="18">
        <v>8</v>
      </c>
      <c r="X54" s="18">
        <v>4</v>
      </c>
      <c r="Y54" s="8">
        <f t="shared" si="27"/>
        <v>4</v>
      </c>
      <c r="Z54" s="2">
        <f t="shared" si="28"/>
        <v>0</v>
      </c>
      <c r="AA54" s="8">
        <f t="shared" si="29"/>
        <v>2</v>
      </c>
      <c r="AB54" s="18">
        <v>7</v>
      </c>
      <c r="AC54" s="18">
        <v>6</v>
      </c>
      <c r="AD54" s="8">
        <f t="shared" si="30"/>
        <v>1</v>
      </c>
      <c r="AE54" s="2">
        <f t="shared" si="31"/>
        <v>0</v>
      </c>
      <c r="AF54" s="8">
        <f t="shared" si="32"/>
        <v>1</v>
      </c>
      <c r="AG54" s="18">
        <v>7</v>
      </c>
      <c r="AH54" s="18">
        <v>4</v>
      </c>
      <c r="AI54" s="8">
        <f t="shared" si="33"/>
        <v>3</v>
      </c>
      <c r="AJ54" s="2">
        <f t="shared" si="34"/>
        <v>0</v>
      </c>
      <c r="AK54" s="8">
        <f t="shared" si="35"/>
        <v>2</v>
      </c>
      <c r="AL54" s="18">
        <v>2</v>
      </c>
      <c r="AM54" s="13">
        <v>2</v>
      </c>
      <c r="AN54" s="2">
        <f t="shared" si="36"/>
        <v>0</v>
      </c>
      <c r="AO54" s="2">
        <f t="shared" si="37"/>
        <v>0</v>
      </c>
      <c r="AP54" s="8">
        <f t="shared" si="38"/>
        <v>0</v>
      </c>
    </row>
    <row r="55" spans="1:42" x14ac:dyDescent="0.25">
      <c r="A55" s="5" t="s">
        <v>20</v>
      </c>
      <c r="B55" s="5" t="s">
        <v>24</v>
      </c>
      <c r="C55" s="18">
        <v>83</v>
      </c>
      <c r="D55" s="18">
        <v>52</v>
      </c>
      <c r="E55" s="8">
        <f t="shared" si="16"/>
        <v>31</v>
      </c>
      <c r="F55" s="2">
        <f t="shared" si="17"/>
        <v>0</v>
      </c>
      <c r="G55" s="8">
        <f t="shared" si="39"/>
        <v>15</v>
      </c>
      <c r="H55" s="18">
        <v>532</v>
      </c>
      <c r="I55" s="18">
        <v>474</v>
      </c>
      <c r="J55" s="8">
        <f t="shared" si="18"/>
        <v>58</v>
      </c>
      <c r="K55" s="2">
        <f t="shared" si="19"/>
        <v>0</v>
      </c>
      <c r="L55" s="8">
        <f t="shared" si="20"/>
        <v>28</v>
      </c>
      <c r="M55" s="18">
        <v>157</v>
      </c>
      <c r="N55" s="18">
        <v>144</v>
      </c>
      <c r="O55" s="8">
        <f t="shared" si="21"/>
        <v>13</v>
      </c>
      <c r="P55" s="2">
        <f t="shared" si="22"/>
        <v>0</v>
      </c>
      <c r="Q55" s="8">
        <f t="shared" si="23"/>
        <v>6</v>
      </c>
      <c r="R55" s="18">
        <v>1358</v>
      </c>
      <c r="S55" s="18">
        <v>1217</v>
      </c>
      <c r="T55" s="8">
        <f t="shared" si="24"/>
        <v>141</v>
      </c>
      <c r="U55" s="2">
        <f t="shared" si="25"/>
        <v>0</v>
      </c>
      <c r="V55" s="8">
        <f t="shared" si="26"/>
        <v>69</v>
      </c>
      <c r="W55" s="18">
        <v>0</v>
      </c>
      <c r="X55" s="18">
        <v>0</v>
      </c>
      <c r="Y55" s="8">
        <f t="shared" si="27"/>
        <v>0</v>
      </c>
      <c r="Z55" s="2">
        <f t="shared" si="28"/>
        <v>0</v>
      </c>
      <c r="AA55" s="8">
        <f t="shared" si="29"/>
        <v>0</v>
      </c>
      <c r="AB55" s="18">
        <v>4</v>
      </c>
      <c r="AC55" s="18">
        <v>4</v>
      </c>
      <c r="AD55" s="8">
        <f t="shared" si="30"/>
        <v>0</v>
      </c>
      <c r="AE55" s="2">
        <f t="shared" si="31"/>
        <v>0</v>
      </c>
      <c r="AF55" s="8">
        <f t="shared" si="32"/>
        <v>0</v>
      </c>
      <c r="AG55" s="18">
        <v>0</v>
      </c>
      <c r="AH55" s="18">
        <v>0</v>
      </c>
      <c r="AI55" s="8">
        <f t="shared" si="33"/>
        <v>0</v>
      </c>
      <c r="AJ55" s="2">
        <f t="shared" si="34"/>
        <v>0</v>
      </c>
      <c r="AK55" s="8">
        <f t="shared" si="35"/>
        <v>0</v>
      </c>
      <c r="AL55" s="18">
        <v>0</v>
      </c>
      <c r="AM55" s="13">
        <v>0</v>
      </c>
      <c r="AN55" s="2">
        <f t="shared" si="36"/>
        <v>0</v>
      </c>
      <c r="AO55" s="2">
        <f t="shared" si="37"/>
        <v>0</v>
      </c>
      <c r="AP55" s="8">
        <f t="shared" si="38"/>
        <v>0</v>
      </c>
    </row>
    <row r="56" spans="1:42" x14ac:dyDescent="0.25">
      <c r="A56" s="5" t="s">
        <v>14</v>
      </c>
      <c r="B56" s="5" t="s">
        <v>18</v>
      </c>
      <c r="C56" s="18">
        <v>504</v>
      </c>
      <c r="D56" s="18">
        <v>436</v>
      </c>
      <c r="E56" s="8">
        <f t="shared" si="16"/>
        <v>68</v>
      </c>
      <c r="F56" s="2">
        <f t="shared" si="17"/>
        <v>0</v>
      </c>
      <c r="G56" s="8">
        <f t="shared" si="39"/>
        <v>33</v>
      </c>
      <c r="H56" s="18">
        <v>2828</v>
      </c>
      <c r="I56" s="18">
        <v>2795</v>
      </c>
      <c r="J56" s="8">
        <f t="shared" si="18"/>
        <v>33</v>
      </c>
      <c r="K56" s="2">
        <f t="shared" si="19"/>
        <v>0</v>
      </c>
      <c r="L56" s="8">
        <f t="shared" si="20"/>
        <v>16</v>
      </c>
      <c r="M56" s="18">
        <v>932</v>
      </c>
      <c r="N56" s="18">
        <v>911</v>
      </c>
      <c r="O56" s="8">
        <f t="shared" si="21"/>
        <v>21</v>
      </c>
      <c r="P56" s="2">
        <f t="shared" si="22"/>
        <v>0</v>
      </c>
      <c r="Q56" s="8">
        <f t="shared" si="23"/>
        <v>10</v>
      </c>
      <c r="R56" s="18">
        <v>6028</v>
      </c>
      <c r="S56" s="18">
        <v>5694</v>
      </c>
      <c r="T56" s="8">
        <f t="shared" si="24"/>
        <v>334</v>
      </c>
      <c r="U56" s="2">
        <f t="shared" si="25"/>
        <v>0</v>
      </c>
      <c r="V56" s="8">
        <f t="shared" si="26"/>
        <v>164</v>
      </c>
      <c r="W56" s="18">
        <v>5</v>
      </c>
      <c r="X56" s="18">
        <v>4</v>
      </c>
      <c r="Y56" s="8">
        <f t="shared" si="27"/>
        <v>1</v>
      </c>
      <c r="Z56" s="2">
        <f t="shared" si="28"/>
        <v>0</v>
      </c>
      <c r="AA56" s="8">
        <f t="shared" si="29"/>
        <v>1</v>
      </c>
      <c r="AB56" s="18">
        <v>4</v>
      </c>
      <c r="AC56" s="18">
        <v>3</v>
      </c>
      <c r="AD56" s="8">
        <f t="shared" si="30"/>
        <v>1</v>
      </c>
      <c r="AE56" s="2">
        <f t="shared" si="31"/>
        <v>0</v>
      </c>
      <c r="AF56" s="8">
        <f t="shared" si="32"/>
        <v>1</v>
      </c>
      <c r="AG56" s="18">
        <v>8</v>
      </c>
      <c r="AH56" s="18">
        <v>8</v>
      </c>
      <c r="AI56" s="8">
        <f t="shared" si="33"/>
        <v>0</v>
      </c>
      <c r="AJ56" s="2">
        <f t="shared" si="34"/>
        <v>0</v>
      </c>
      <c r="AK56" s="8">
        <f t="shared" si="35"/>
        <v>0</v>
      </c>
      <c r="AL56" s="18">
        <v>1</v>
      </c>
      <c r="AM56" s="13">
        <v>0</v>
      </c>
      <c r="AN56" s="2">
        <f t="shared" si="36"/>
        <v>1</v>
      </c>
      <c r="AO56" s="2">
        <f t="shared" si="37"/>
        <v>0</v>
      </c>
      <c r="AP56" s="8">
        <f t="shared" si="38"/>
        <v>1</v>
      </c>
    </row>
    <row r="57" spans="1:42" x14ac:dyDescent="0.25">
      <c r="A57" s="5" t="s">
        <v>65</v>
      </c>
      <c r="B57" s="5" t="s">
        <v>70</v>
      </c>
      <c r="C57" s="18">
        <v>44</v>
      </c>
      <c r="D57" s="18">
        <v>30</v>
      </c>
      <c r="E57" s="8">
        <f t="shared" si="16"/>
        <v>14</v>
      </c>
      <c r="F57" s="2">
        <f t="shared" si="17"/>
        <v>0</v>
      </c>
      <c r="G57" s="8">
        <f t="shared" si="39"/>
        <v>7</v>
      </c>
      <c r="H57" s="18">
        <v>255</v>
      </c>
      <c r="I57" s="18">
        <v>236</v>
      </c>
      <c r="J57" s="8">
        <f t="shared" si="18"/>
        <v>19</v>
      </c>
      <c r="K57" s="2">
        <f t="shared" si="19"/>
        <v>0</v>
      </c>
      <c r="L57" s="8">
        <f t="shared" si="20"/>
        <v>9</v>
      </c>
      <c r="M57" s="18">
        <v>78</v>
      </c>
      <c r="N57" s="18">
        <v>77</v>
      </c>
      <c r="O57" s="8">
        <f t="shared" si="21"/>
        <v>1</v>
      </c>
      <c r="P57" s="2">
        <f t="shared" si="22"/>
        <v>0</v>
      </c>
      <c r="Q57" s="8">
        <f t="shared" si="23"/>
        <v>1</v>
      </c>
      <c r="R57" s="18">
        <v>773</v>
      </c>
      <c r="S57" s="18">
        <v>706</v>
      </c>
      <c r="T57" s="8">
        <f t="shared" si="24"/>
        <v>67</v>
      </c>
      <c r="U57" s="2">
        <f t="shared" si="25"/>
        <v>0</v>
      </c>
      <c r="V57" s="8">
        <f t="shared" si="26"/>
        <v>33</v>
      </c>
      <c r="W57" s="18">
        <v>2</v>
      </c>
      <c r="X57" s="18">
        <v>1</v>
      </c>
      <c r="Y57" s="8">
        <f t="shared" si="27"/>
        <v>1</v>
      </c>
      <c r="Z57" s="2">
        <f t="shared" si="28"/>
        <v>0</v>
      </c>
      <c r="AA57" s="8">
        <f t="shared" si="29"/>
        <v>1</v>
      </c>
      <c r="AB57" s="18">
        <v>3</v>
      </c>
      <c r="AC57" s="18">
        <v>3</v>
      </c>
      <c r="AD57" s="8">
        <f t="shared" si="30"/>
        <v>0</v>
      </c>
      <c r="AE57" s="2">
        <f t="shared" si="31"/>
        <v>0</v>
      </c>
      <c r="AF57" s="8">
        <f t="shared" si="32"/>
        <v>0</v>
      </c>
      <c r="AG57" s="18">
        <v>1</v>
      </c>
      <c r="AH57" s="18">
        <v>2</v>
      </c>
      <c r="AI57" s="8">
        <f t="shared" si="33"/>
        <v>0</v>
      </c>
      <c r="AJ57" s="2">
        <f t="shared" si="34"/>
        <v>1</v>
      </c>
      <c r="AK57" s="8">
        <f t="shared" si="35"/>
        <v>0</v>
      </c>
      <c r="AL57" s="18">
        <v>0</v>
      </c>
      <c r="AM57" s="13">
        <v>0</v>
      </c>
      <c r="AN57" s="2">
        <f t="shared" si="36"/>
        <v>0</v>
      </c>
      <c r="AO57" s="2">
        <f t="shared" si="37"/>
        <v>0</v>
      </c>
      <c r="AP57" s="8">
        <f t="shared" si="38"/>
        <v>0</v>
      </c>
    </row>
    <row r="58" spans="1:42" x14ac:dyDescent="0.25">
      <c r="A58" s="5" t="s">
        <v>80</v>
      </c>
      <c r="B58" s="5" t="s">
        <v>82</v>
      </c>
      <c r="C58" s="18">
        <v>42</v>
      </c>
      <c r="D58" s="18">
        <v>47</v>
      </c>
      <c r="E58" s="8">
        <f t="shared" si="16"/>
        <v>0</v>
      </c>
      <c r="F58" s="2">
        <f t="shared" si="17"/>
        <v>5</v>
      </c>
      <c r="G58" s="8">
        <f t="shared" si="39"/>
        <v>0</v>
      </c>
      <c r="H58" s="18">
        <v>209</v>
      </c>
      <c r="I58" s="18">
        <v>201</v>
      </c>
      <c r="J58" s="8">
        <f t="shared" si="18"/>
        <v>8</v>
      </c>
      <c r="K58" s="2">
        <f t="shared" si="19"/>
        <v>0</v>
      </c>
      <c r="L58" s="8">
        <f t="shared" si="20"/>
        <v>4</v>
      </c>
      <c r="M58" s="18">
        <v>67</v>
      </c>
      <c r="N58" s="18">
        <v>55</v>
      </c>
      <c r="O58" s="8">
        <f t="shared" si="21"/>
        <v>12</v>
      </c>
      <c r="P58" s="2">
        <f t="shared" si="22"/>
        <v>0</v>
      </c>
      <c r="Q58" s="8">
        <f t="shared" si="23"/>
        <v>6</v>
      </c>
      <c r="R58" s="18">
        <v>663</v>
      </c>
      <c r="S58" s="18">
        <v>640</v>
      </c>
      <c r="T58" s="8">
        <f t="shared" si="24"/>
        <v>23</v>
      </c>
      <c r="U58" s="2">
        <f t="shared" si="25"/>
        <v>0</v>
      </c>
      <c r="V58" s="8">
        <f t="shared" si="26"/>
        <v>11</v>
      </c>
      <c r="W58" s="18">
        <v>5</v>
      </c>
      <c r="X58" s="18">
        <v>3</v>
      </c>
      <c r="Y58" s="8">
        <f t="shared" si="27"/>
        <v>2</v>
      </c>
      <c r="Z58" s="2">
        <f t="shared" si="28"/>
        <v>0</v>
      </c>
      <c r="AA58" s="8">
        <f t="shared" si="29"/>
        <v>1</v>
      </c>
      <c r="AB58" s="18">
        <v>4</v>
      </c>
      <c r="AC58" s="18">
        <v>2</v>
      </c>
      <c r="AD58" s="8">
        <f t="shared" si="30"/>
        <v>2</v>
      </c>
      <c r="AE58" s="2">
        <f t="shared" si="31"/>
        <v>0</v>
      </c>
      <c r="AF58" s="8">
        <f t="shared" si="32"/>
        <v>1</v>
      </c>
      <c r="AG58" s="18">
        <v>3</v>
      </c>
      <c r="AH58" s="18">
        <v>2</v>
      </c>
      <c r="AI58" s="8">
        <f t="shared" si="33"/>
        <v>1</v>
      </c>
      <c r="AJ58" s="2">
        <f t="shared" si="34"/>
        <v>0</v>
      </c>
      <c r="AK58" s="8">
        <f t="shared" si="35"/>
        <v>1</v>
      </c>
      <c r="AL58" s="18">
        <v>2</v>
      </c>
      <c r="AM58" s="13">
        <v>2</v>
      </c>
      <c r="AN58" s="2">
        <f t="shared" si="36"/>
        <v>0</v>
      </c>
      <c r="AO58" s="2">
        <f t="shared" si="37"/>
        <v>0</v>
      </c>
      <c r="AP58" s="8">
        <f t="shared" si="38"/>
        <v>0</v>
      </c>
    </row>
    <row r="59" spans="1:42" x14ac:dyDescent="0.25">
      <c r="A59" s="5" t="s">
        <v>80</v>
      </c>
      <c r="B59" s="5" t="s">
        <v>83</v>
      </c>
      <c r="C59" s="18">
        <v>22</v>
      </c>
      <c r="D59" s="18">
        <v>25</v>
      </c>
      <c r="E59" s="8">
        <f t="shared" si="16"/>
        <v>0</v>
      </c>
      <c r="F59" s="2">
        <f t="shared" si="17"/>
        <v>3</v>
      </c>
      <c r="G59" s="8">
        <f t="shared" si="39"/>
        <v>0</v>
      </c>
      <c r="H59" s="18">
        <v>118</v>
      </c>
      <c r="I59" s="18">
        <v>121</v>
      </c>
      <c r="J59" s="8">
        <f t="shared" si="18"/>
        <v>0</v>
      </c>
      <c r="K59" s="2">
        <f t="shared" si="19"/>
        <v>3</v>
      </c>
      <c r="L59" s="8">
        <f t="shared" si="20"/>
        <v>0</v>
      </c>
      <c r="M59" s="18">
        <v>50</v>
      </c>
      <c r="N59" s="18">
        <v>47</v>
      </c>
      <c r="O59" s="8">
        <f t="shared" si="21"/>
        <v>3</v>
      </c>
      <c r="P59" s="2">
        <f t="shared" si="22"/>
        <v>0</v>
      </c>
      <c r="Q59" s="8">
        <f t="shared" si="23"/>
        <v>1</v>
      </c>
      <c r="R59" s="18">
        <v>390</v>
      </c>
      <c r="S59" s="18">
        <v>372</v>
      </c>
      <c r="T59" s="8">
        <f t="shared" si="24"/>
        <v>18</v>
      </c>
      <c r="U59" s="2">
        <f t="shared" si="25"/>
        <v>0</v>
      </c>
      <c r="V59" s="8">
        <f t="shared" si="26"/>
        <v>9</v>
      </c>
      <c r="W59" s="18">
        <v>6</v>
      </c>
      <c r="X59" s="18">
        <v>6</v>
      </c>
      <c r="Y59" s="8">
        <f t="shared" si="27"/>
        <v>0</v>
      </c>
      <c r="Z59" s="2">
        <f t="shared" si="28"/>
        <v>0</v>
      </c>
      <c r="AA59" s="8">
        <f t="shared" si="29"/>
        <v>0</v>
      </c>
      <c r="AB59" s="18">
        <v>2</v>
      </c>
      <c r="AC59" s="18">
        <v>2</v>
      </c>
      <c r="AD59" s="8">
        <f t="shared" si="30"/>
        <v>0</v>
      </c>
      <c r="AE59" s="2">
        <f t="shared" si="31"/>
        <v>0</v>
      </c>
      <c r="AF59" s="8">
        <f t="shared" si="32"/>
        <v>0</v>
      </c>
      <c r="AG59" s="18">
        <v>5</v>
      </c>
      <c r="AH59" s="18">
        <v>5</v>
      </c>
      <c r="AI59" s="8">
        <f t="shared" si="33"/>
        <v>0</v>
      </c>
      <c r="AJ59" s="2">
        <f t="shared" si="34"/>
        <v>0</v>
      </c>
      <c r="AK59" s="8">
        <f t="shared" si="35"/>
        <v>0</v>
      </c>
      <c r="AL59" s="18">
        <v>2</v>
      </c>
      <c r="AM59" s="13">
        <v>1</v>
      </c>
      <c r="AN59" s="2">
        <f t="shared" si="36"/>
        <v>1</v>
      </c>
      <c r="AO59" s="2">
        <f t="shared" si="37"/>
        <v>0</v>
      </c>
      <c r="AP59" s="8">
        <f t="shared" si="38"/>
        <v>1</v>
      </c>
    </row>
    <row r="60" spans="1:42" x14ac:dyDescent="0.25">
      <c r="A60" s="5" t="s">
        <v>108</v>
      </c>
      <c r="B60" s="5" t="s">
        <v>110</v>
      </c>
      <c r="C60" s="18">
        <v>104</v>
      </c>
      <c r="D60" s="18">
        <v>78</v>
      </c>
      <c r="E60" s="8">
        <f t="shared" si="16"/>
        <v>26</v>
      </c>
      <c r="F60" s="2">
        <f t="shared" si="17"/>
        <v>0</v>
      </c>
      <c r="G60" s="8">
        <f t="shared" si="39"/>
        <v>13</v>
      </c>
      <c r="H60" s="18">
        <v>670</v>
      </c>
      <c r="I60" s="18">
        <v>616</v>
      </c>
      <c r="J60" s="8">
        <f t="shared" si="18"/>
        <v>54</v>
      </c>
      <c r="K60" s="2">
        <f t="shared" si="19"/>
        <v>0</v>
      </c>
      <c r="L60" s="8">
        <f t="shared" si="20"/>
        <v>26</v>
      </c>
      <c r="M60" s="18">
        <v>197</v>
      </c>
      <c r="N60" s="18">
        <v>189</v>
      </c>
      <c r="O60" s="8">
        <f t="shared" si="21"/>
        <v>8</v>
      </c>
      <c r="P60" s="2">
        <f t="shared" si="22"/>
        <v>0</v>
      </c>
      <c r="Q60" s="8">
        <f t="shared" si="23"/>
        <v>4</v>
      </c>
      <c r="R60" s="18">
        <v>1787</v>
      </c>
      <c r="S60" s="18">
        <v>1642</v>
      </c>
      <c r="T60" s="8">
        <f t="shared" si="24"/>
        <v>145</v>
      </c>
      <c r="U60" s="2">
        <f t="shared" si="25"/>
        <v>0</v>
      </c>
      <c r="V60" s="8">
        <f t="shared" si="26"/>
        <v>71</v>
      </c>
      <c r="W60" s="18">
        <v>9</v>
      </c>
      <c r="X60" s="18">
        <v>6</v>
      </c>
      <c r="Y60" s="8">
        <f t="shared" si="27"/>
        <v>3</v>
      </c>
      <c r="Z60" s="2">
        <f t="shared" si="28"/>
        <v>0</v>
      </c>
      <c r="AA60" s="8">
        <f t="shared" si="29"/>
        <v>2</v>
      </c>
      <c r="AB60" s="18">
        <v>8</v>
      </c>
      <c r="AC60" s="18">
        <v>4</v>
      </c>
      <c r="AD60" s="8">
        <f t="shared" si="30"/>
        <v>4</v>
      </c>
      <c r="AE60" s="2">
        <f t="shared" si="31"/>
        <v>0</v>
      </c>
      <c r="AF60" s="8">
        <f t="shared" si="32"/>
        <v>2</v>
      </c>
      <c r="AG60" s="18">
        <v>9</v>
      </c>
      <c r="AH60" s="18">
        <v>8</v>
      </c>
      <c r="AI60" s="8">
        <f t="shared" si="33"/>
        <v>1</v>
      </c>
      <c r="AJ60" s="2">
        <f t="shared" si="34"/>
        <v>0</v>
      </c>
      <c r="AK60" s="8">
        <f t="shared" si="35"/>
        <v>1</v>
      </c>
      <c r="AL60" s="18">
        <v>3</v>
      </c>
      <c r="AM60" s="13">
        <v>3</v>
      </c>
      <c r="AN60" s="2">
        <f t="shared" si="36"/>
        <v>0</v>
      </c>
      <c r="AO60" s="2">
        <f t="shared" si="37"/>
        <v>0</v>
      </c>
      <c r="AP60" s="8">
        <f t="shared" si="38"/>
        <v>0</v>
      </c>
    </row>
    <row r="61" spans="1:42" x14ac:dyDescent="0.25">
      <c r="A61" s="5" t="s">
        <v>85</v>
      </c>
      <c r="B61" s="5" t="s">
        <v>91</v>
      </c>
      <c r="C61" s="18">
        <v>198</v>
      </c>
      <c r="D61" s="18">
        <v>189</v>
      </c>
      <c r="E61" s="8">
        <f t="shared" si="16"/>
        <v>9</v>
      </c>
      <c r="F61" s="2">
        <f t="shared" si="17"/>
        <v>0</v>
      </c>
      <c r="G61" s="8">
        <f t="shared" si="39"/>
        <v>4</v>
      </c>
      <c r="H61" s="18">
        <v>1033</v>
      </c>
      <c r="I61" s="18">
        <v>1032</v>
      </c>
      <c r="J61" s="8">
        <f t="shared" si="18"/>
        <v>1</v>
      </c>
      <c r="K61" s="2">
        <f t="shared" si="19"/>
        <v>0</v>
      </c>
      <c r="L61" s="8">
        <f t="shared" si="20"/>
        <v>1</v>
      </c>
      <c r="M61" s="18">
        <v>477</v>
      </c>
      <c r="N61" s="18">
        <v>479</v>
      </c>
      <c r="O61" s="8">
        <f t="shared" si="21"/>
        <v>0</v>
      </c>
      <c r="P61" s="2">
        <f t="shared" si="22"/>
        <v>2</v>
      </c>
      <c r="Q61" s="8">
        <f t="shared" si="23"/>
        <v>0</v>
      </c>
      <c r="R61" s="18">
        <v>2443</v>
      </c>
      <c r="S61" s="18">
        <v>2340</v>
      </c>
      <c r="T61" s="8">
        <f t="shared" si="24"/>
        <v>103</v>
      </c>
      <c r="U61" s="2">
        <f t="shared" si="25"/>
        <v>0</v>
      </c>
      <c r="V61" s="8">
        <f t="shared" si="26"/>
        <v>51</v>
      </c>
      <c r="W61" s="18">
        <v>8</v>
      </c>
      <c r="X61" s="18">
        <v>8</v>
      </c>
      <c r="Y61" s="8">
        <f t="shared" si="27"/>
        <v>0</v>
      </c>
      <c r="Z61" s="2">
        <f t="shared" si="28"/>
        <v>0</v>
      </c>
      <c r="AA61" s="8">
        <f t="shared" si="29"/>
        <v>0</v>
      </c>
      <c r="AB61" s="18">
        <v>8</v>
      </c>
      <c r="AC61" s="18">
        <v>8</v>
      </c>
      <c r="AD61" s="8">
        <f t="shared" si="30"/>
        <v>0</v>
      </c>
      <c r="AE61" s="2">
        <f t="shared" si="31"/>
        <v>0</v>
      </c>
      <c r="AF61" s="8">
        <f t="shared" si="32"/>
        <v>0</v>
      </c>
      <c r="AG61" s="18">
        <v>9</v>
      </c>
      <c r="AH61" s="18">
        <v>9</v>
      </c>
      <c r="AI61" s="8">
        <f t="shared" si="33"/>
        <v>0</v>
      </c>
      <c r="AJ61" s="2">
        <f t="shared" si="34"/>
        <v>0</v>
      </c>
      <c r="AK61" s="8">
        <f t="shared" si="35"/>
        <v>0</v>
      </c>
      <c r="AL61" s="18">
        <v>2</v>
      </c>
      <c r="AM61" s="13">
        <v>2</v>
      </c>
      <c r="AN61" s="2">
        <f t="shared" si="36"/>
        <v>0</v>
      </c>
      <c r="AO61" s="2">
        <f t="shared" si="37"/>
        <v>0</v>
      </c>
      <c r="AP61" s="8">
        <f t="shared" si="38"/>
        <v>0</v>
      </c>
    </row>
    <row r="62" spans="1:42" x14ac:dyDescent="0.25">
      <c r="A62" s="5" t="s">
        <v>20</v>
      </c>
      <c r="B62" s="5" t="s">
        <v>25</v>
      </c>
      <c r="C62" s="18">
        <v>53</v>
      </c>
      <c r="D62" s="18">
        <v>23</v>
      </c>
      <c r="E62" s="8">
        <f t="shared" si="16"/>
        <v>30</v>
      </c>
      <c r="F62" s="2">
        <f t="shared" si="17"/>
        <v>0</v>
      </c>
      <c r="G62" s="8">
        <f t="shared" si="39"/>
        <v>15</v>
      </c>
      <c r="H62" s="18">
        <v>315</v>
      </c>
      <c r="I62" s="18">
        <v>301</v>
      </c>
      <c r="J62" s="8">
        <f t="shared" si="18"/>
        <v>14</v>
      </c>
      <c r="K62" s="2">
        <f t="shared" si="19"/>
        <v>0</v>
      </c>
      <c r="L62" s="8">
        <f t="shared" si="20"/>
        <v>7</v>
      </c>
      <c r="M62" s="18">
        <v>76</v>
      </c>
      <c r="N62" s="18">
        <v>73</v>
      </c>
      <c r="O62" s="8">
        <f t="shared" si="21"/>
        <v>3</v>
      </c>
      <c r="P62" s="2">
        <f t="shared" si="22"/>
        <v>0</v>
      </c>
      <c r="Q62" s="8">
        <f t="shared" si="23"/>
        <v>1</v>
      </c>
      <c r="R62" s="18">
        <v>795</v>
      </c>
      <c r="S62" s="18">
        <v>739</v>
      </c>
      <c r="T62" s="8">
        <f t="shared" si="24"/>
        <v>56</v>
      </c>
      <c r="U62" s="2">
        <f t="shared" si="25"/>
        <v>0</v>
      </c>
      <c r="V62" s="8">
        <f t="shared" si="26"/>
        <v>27</v>
      </c>
      <c r="W62" s="18">
        <v>7</v>
      </c>
      <c r="X62" s="18">
        <v>2</v>
      </c>
      <c r="Y62" s="8">
        <f t="shared" si="27"/>
        <v>5</v>
      </c>
      <c r="Z62" s="2">
        <f t="shared" si="28"/>
        <v>0</v>
      </c>
      <c r="AA62" s="8">
        <f t="shared" si="29"/>
        <v>3</v>
      </c>
      <c r="AB62" s="18">
        <v>2</v>
      </c>
      <c r="AC62" s="18">
        <v>1</v>
      </c>
      <c r="AD62" s="8">
        <f t="shared" si="30"/>
        <v>1</v>
      </c>
      <c r="AE62" s="2">
        <f t="shared" si="31"/>
        <v>0</v>
      </c>
      <c r="AF62" s="8">
        <f t="shared" si="32"/>
        <v>1</v>
      </c>
      <c r="AG62" s="18">
        <v>4</v>
      </c>
      <c r="AH62" s="18">
        <v>2</v>
      </c>
      <c r="AI62" s="8">
        <f t="shared" si="33"/>
        <v>2</v>
      </c>
      <c r="AJ62" s="2">
        <f t="shared" si="34"/>
        <v>0</v>
      </c>
      <c r="AK62" s="8">
        <f t="shared" si="35"/>
        <v>1</v>
      </c>
      <c r="AL62" s="18">
        <v>1</v>
      </c>
      <c r="AM62" s="13">
        <v>1</v>
      </c>
      <c r="AN62" s="2">
        <f t="shared" si="36"/>
        <v>0</v>
      </c>
      <c r="AO62" s="2">
        <f t="shared" si="37"/>
        <v>0</v>
      </c>
      <c r="AP62" s="8">
        <f t="shared" si="38"/>
        <v>0</v>
      </c>
    </row>
    <row r="63" spans="1:42" x14ac:dyDescent="0.25">
      <c r="A63" s="5" t="s">
        <v>46</v>
      </c>
      <c r="B63" s="5" t="s">
        <v>55</v>
      </c>
      <c r="C63" s="18">
        <v>53</v>
      </c>
      <c r="D63" s="18">
        <v>40</v>
      </c>
      <c r="E63" s="8">
        <f t="shared" si="16"/>
        <v>13</v>
      </c>
      <c r="F63" s="2">
        <f t="shared" si="17"/>
        <v>0</v>
      </c>
      <c r="G63" s="8">
        <f t="shared" si="39"/>
        <v>6</v>
      </c>
      <c r="H63" s="18">
        <v>379</v>
      </c>
      <c r="I63" s="18">
        <v>330</v>
      </c>
      <c r="J63" s="8">
        <f t="shared" si="18"/>
        <v>49</v>
      </c>
      <c r="K63" s="2">
        <f t="shared" si="19"/>
        <v>0</v>
      </c>
      <c r="L63" s="8">
        <f t="shared" si="20"/>
        <v>24</v>
      </c>
      <c r="M63" s="18">
        <v>93</v>
      </c>
      <c r="N63" s="18">
        <v>79</v>
      </c>
      <c r="O63" s="8">
        <f t="shared" si="21"/>
        <v>14</v>
      </c>
      <c r="P63" s="2">
        <f t="shared" si="22"/>
        <v>0</v>
      </c>
      <c r="Q63" s="8">
        <f t="shared" si="23"/>
        <v>7</v>
      </c>
      <c r="R63" s="18">
        <v>966</v>
      </c>
      <c r="S63" s="18">
        <v>903</v>
      </c>
      <c r="T63" s="8">
        <f t="shared" si="24"/>
        <v>63</v>
      </c>
      <c r="U63" s="2">
        <f t="shared" si="25"/>
        <v>0</v>
      </c>
      <c r="V63" s="8">
        <f t="shared" si="26"/>
        <v>31</v>
      </c>
      <c r="W63" s="18">
        <v>3</v>
      </c>
      <c r="X63" s="18">
        <v>3</v>
      </c>
      <c r="Y63" s="8">
        <f t="shared" si="27"/>
        <v>0</v>
      </c>
      <c r="Z63" s="2">
        <f t="shared" si="28"/>
        <v>0</v>
      </c>
      <c r="AA63" s="8">
        <f t="shared" si="29"/>
        <v>0</v>
      </c>
      <c r="AB63" s="18">
        <v>2</v>
      </c>
      <c r="AC63" s="18">
        <v>2</v>
      </c>
      <c r="AD63" s="8">
        <f t="shared" si="30"/>
        <v>0</v>
      </c>
      <c r="AE63" s="2">
        <f t="shared" si="31"/>
        <v>0</v>
      </c>
      <c r="AF63" s="8">
        <f t="shared" si="32"/>
        <v>0</v>
      </c>
      <c r="AG63" s="18">
        <v>2</v>
      </c>
      <c r="AH63" s="18">
        <v>2</v>
      </c>
      <c r="AI63" s="8">
        <f t="shared" si="33"/>
        <v>0</v>
      </c>
      <c r="AJ63" s="2">
        <f t="shared" si="34"/>
        <v>0</v>
      </c>
      <c r="AK63" s="8">
        <f t="shared" si="35"/>
        <v>0</v>
      </c>
      <c r="AL63" s="18">
        <v>1</v>
      </c>
      <c r="AM63" s="13">
        <v>0</v>
      </c>
      <c r="AN63" s="2">
        <f t="shared" si="36"/>
        <v>1</v>
      </c>
      <c r="AO63" s="2">
        <f t="shared" si="37"/>
        <v>0</v>
      </c>
      <c r="AP63" s="8">
        <f t="shared" si="38"/>
        <v>1</v>
      </c>
    </row>
    <row r="64" spans="1:42" x14ac:dyDescent="0.25">
      <c r="A64" s="5" t="s">
        <v>105</v>
      </c>
      <c r="B64" s="5" t="s">
        <v>106</v>
      </c>
      <c r="C64" s="18">
        <v>102</v>
      </c>
      <c r="D64" s="18">
        <v>76</v>
      </c>
      <c r="E64" s="8">
        <f t="shared" si="16"/>
        <v>26</v>
      </c>
      <c r="F64" s="2">
        <f t="shared" si="17"/>
        <v>0</v>
      </c>
      <c r="G64" s="8">
        <f t="shared" si="39"/>
        <v>13</v>
      </c>
      <c r="H64" s="18">
        <v>549</v>
      </c>
      <c r="I64" s="18">
        <v>518</v>
      </c>
      <c r="J64" s="8">
        <f t="shared" si="18"/>
        <v>31</v>
      </c>
      <c r="K64" s="2">
        <f t="shared" si="19"/>
        <v>0</v>
      </c>
      <c r="L64" s="8">
        <f t="shared" si="20"/>
        <v>15</v>
      </c>
      <c r="M64" s="18">
        <v>230</v>
      </c>
      <c r="N64" s="18">
        <v>220</v>
      </c>
      <c r="O64" s="8">
        <f t="shared" si="21"/>
        <v>10</v>
      </c>
      <c r="P64" s="2">
        <f t="shared" si="22"/>
        <v>0</v>
      </c>
      <c r="Q64" s="8">
        <f t="shared" si="23"/>
        <v>5</v>
      </c>
      <c r="R64" s="18">
        <v>1562</v>
      </c>
      <c r="S64" s="18">
        <v>1491</v>
      </c>
      <c r="T64" s="8">
        <f t="shared" si="24"/>
        <v>71</v>
      </c>
      <c r="U64" s="2">
        <f t="shared" si="25"/>
        <v>0</v>
      </c>
      <c r="V64" s="8">
        <f t="shared" si="26"/>
        <v>35</v>
      </c>
      <c r="W64" s="18">
        <v>11</v>
      </c>
      <c r="X64" s="18">
        <v>5</v>
      </c>
      <c r="Y64" s="8">
        <f t="shared" si="27"/>
        <v>6</v>
      </c>
      <c r="Z64" s="2">
        <f t="shared" si="28"/>
        <v>0</v>
      </c>
      <c r="AA64" s="8">
        <f t="shared" si="29"/>
        <v>3</v>
      </c>
      <c r="AB64" s="18">
        <v>2</v>
      </c>
      <c r="AC64" s="18">
        <v>1</v>
      </c>
      <c r="AD64" s="8">
        <f t="shared" si="30"/>
        <v>1</v>
      </c>
      <c r="AE64" s="2">
        <f t="shared" si="31"/>
        <v>0</v>
      </c>
      <c r="AF64" s="8">
        <f t="shared" si="32"/>
        <v>1</v>
      </c>
      <c r="AG64" s="18">
        <v>10</v>
      </c>
      <c r="AH64" s="18">
        <v>6</v>
      </c>
      <c r="AI64" s="8">
        <f t="shared" si="33"/>
        <v>4</v>
      </c>
      <c r="AJ64" s="2">
        <f t="shared" si="34"/>
        <v>0</v>
      </c>
      <c r="AK64" s="8">
        <f t="shared" si="35"/>
        <v>2</v>
      </c>
      <c r="AL64" s="18">
        <v>3</v>
      </c>
      <c r="AM64" s="13">
        <v>3</v>
      </c>
      <c r="AN64" s="2">
        <f t="shared" si="36"/>
        <v>0</v>
      </c>
      <c r="AO64" s="2">
        <f t="shared" si="37"/>
        <v>0</v>
      </c>
      <c r="AP64" s="8">
        <f t="shared" si="38"/>
        <v>0</v>
      </c>
    </row>
    <row r="65" spans="1:42" x14ac:dyDescent="0.25">
      <c r="A65" s="5" t="s">
        <v>58</v>
      </c>
      <c r="B65" s="5" t="s">
        <v>118</v>
      </c>
      <c r="C65" s="18">
        <v>53</v>
      </c>
      <c r="D65" s="18">
        <v>39</v>
      </c>
      <c r="E65" s="8">
        <f t="shared" si="16"/>
        <v>14</v>
      </c>
      <c r="F65" s="2">
        <f t="shared" si="17"/>
        <v>0</v>
      </c>
      <c r="G65" s="8">
        <f t="shared" si="39"/>
        <v>7</v>
      </c>
      <c r="H65" s="18">
        <v>313</v>
      </c>
      <c r="I65" s="18">
        <v>290</v>
      </c>
      <c r="J65" s="8">
        <f t="shared" si="18"/>
        <v>23</v>
      </c>
      <c r="K65" s="2">
        <f t="shared" si="19"/>
        <v>0</v>
      </c>
      <c r="L65" s="8">
        <f t="shared" si="20"/>
        <v>11</v>
      </c>
      <c r="M65" s="18">
        <v>92</v>
      </c>
      <c r="N65" s="18">
        <v>86</v>
      </c>
      <c r="O65" s="8">
        <f t="shared" si="21"/>
        <v>6</v>
      </c>
      <c r="P65" s="2">
        <f t="shared" si="22"/>
        <v>0</v>
      </c>
      <c r="Q65" s="8">
        <f t="shared" si="23"/>
        <v>3</v>
      </c>
      <c r="R65" s="18">
        <v>843</v>
      </c>
      <c r="S65" s="18">
        <v>795</v>
      </c>
      <c r="T65" s="8">
        <f t="shared" si="24"/>
        <v>48</v>
      </c>
      <c r="U65" s="2">
        <f t="shared" si="25"/>
        <v>0</v>
      </c>
      <c r="V65" s="8">
        <f t="shared" si="26"/>
        <v>24</v>
      </c>
      <c r="W65" s="18">
        <v>4</v>
      </c>
      <c r="X65" s="18">
        <v>3</v>
      </c>
      <c r="Y65" s="8">
        <f t="shared" si="27"/>
        <v>1</v>
      </c>
      <c r="Z65" s="2">
        <f t="shared" si="28"/>
        <v>0</v>
      </c>
      <c r="AA65" s="8">
        <f t="shared" si="29"/>
        <v>1</v>
      </c>
      <c r="AB65" s="18">
        <v>2</v>
      </c>
      <c r="AC65" s="18">
        <v>1</v>
      </c>
      <c r="AD65" s="8">
        <f t="shared" si="30"/>
        <v>1</v>
      </c>
      <c r="AE65" s="2">
        <f t="shared" si="31"/>
        <v>0</v>
      </c>
      <c r="AF65" s="8">
        <f t="shared" si="32"/>
        <v>1</v>
      </c>
      <c r="AG65" s="18">
        <v>2</v>
      </c>
      <c r="AH65" s="18">
        <v>2</v>
      </c>
      <c r="AI65" s="8">
        <f t="shared" si="33"/>
        <v>0</v>
      </c>
      <c r="AJ65" s="2">
        <f t="shared" si="34"/>
        <v>0</v>
      </c>
      <c r="AK65" s="8">
        <f t="shared" si="35"/>
        <v>0</v>
      </c>
      <c r="AL65" s="18">
        <v>1</v>
      </c>
      <c r="AM65" s="13">
        <v>1</v>
      </c>
      <c r="AN65" s="2">
        <f t="shared" si="36"/>
        <v>0</v>
      </c>
      <c r="AO65" s="2">
        <f t="shared" si="37"/>
        <v>0</v>
      </c>
      <c r="AP65" s="8">
        <f t="shared" si="38"/>
        <v>0</v>
      </c>
    </row>
    <row r="66" spans="1:42" x14ac:dyDescent="0.25">
      <c r="A66" s="5" t="s">
        <v>0</v>
      </c>
      <c r="B66" s="5" t="s">
        <v>3</v>
      </c>
      <c r="C66" s="18">
        <v>46</v>
      </c>
      <c r="D66" s="18">
        <v>44</v>
      </c>
      <c r="E66" s="8">
        <f t="shared" si="16"/>
        <v>2</v>
      </c>
      <c r="F66" s="2">
        <f t="shared" si="17"/>
        <v>0</v>
      </c>
      <c r="G66" s="8">
        <f t="shared" si="39"/>
        <v>1</v>
      </c>
      <c r="H66" s="18">
        <v>271</v>
      </c>
      <c r="I66" s="18">
        <v>253</v>
      </c>
      <c r="J66" s="8">
        <f t="shared" si="18"/>
        <v>18</v>
      </c>
      <c r="K66" s="2">
        <f t="shared" si="19"/>
        <v>0</v>
      </c>
      <c r="L66" s="8">
        <f t="shared" si="20"/>
        <v>9</v>
      </c>
      <c r="M66" s="18">
        <v>73</v>
      </c>
      <c r="N66" s="18">
        <v>71</v>
      </c>
      <c r="O66" s="8">
        <f t="shared" si="21"/>
        <v>2</v>
      </c>
      <c r="P66" s="2">
        <f t="shared" si="22"/>
        <v>0</v>
      </c>
      <c r="Q66" s="8">
        <f t="shared" si="23"/>
        <v>1</v>
      </c>
      <c r="R66" s="18">
        <v>728</v>
      </c>
      <c r="S66" s="18">
        <v>685</v>
      </c>
      <c r="T66" s="8">
        <f t="shared" si="24"/>
        <v>43</v>
      </c>
      <c r="U66" s="2">
        <f t="shared" si="25"/>
        <v>0</v>
      </c>
      <c r="V66" s="8">
        <f t="shared" si="26"/>
        <v>21</v>
      </c>
      <c r="W66" s="18">
        <v>6</v>
      </c>
      <c r="X66" s="18">
        <v>5</v>
      </c>
      <c r="Y66" s="8">
        <f t="shared" si="27"/>
        <v>1</v>
      </c>
      <c r="Z66" s="2">
        <f t="shared" si="28"/>
        <v>0</v>
      </c>
      <c r="AA66" s="8">
        <f t="shared" si="29"/>
        <v>1</v>
      </c>
      <c r="AB66" s="18">
        <v>2</v>
      </c>
      <c r="AC66" s="18">
        <v>2</v>
      </c>
      <c r="AD66" s="8">
        <f t="shared" si="30"/>
        <v>0</v>
      </c>
      <c r="AE66" s="2">
        <f t="shared" si="31"/>
        <v>0</v>
      </c>
      <c r="AF66" s="8">
        <f t="shared" si="32"/>
        <v>0</v>
      </c>
      <c r="AG66" s="18">
        <v>5</v>
      </c>
      <c r="AH66" s="18">
        <v>6</v>
      </c>
      <c r="AI66" s="8">
        <f t="shared" si="33"/>
        <v>0</v>
      </c>
      <c r="AJ66" s="2">
        <f t="shared" si="34"/>
        <v>1</v>
      </c>
      <c r="AK66" s="8">
        <f t="shared" si="35"/>
        <v>0</v>
      </c>
      <c r="AL66" s="18">
        <v>2</v>
      </c>
      <c r="AM66" s="13">
        <v>2</v>
      </c>
      <c r="AN66" s="2">
        <f t="shared" si="36"/>
        <v>0</v>
      </c>
      <c r="AO66" s="2">
        <f t="shared" si="37"/>
        <v>0</v>
      </c>
      <c r="AP66" s="8">
        <f t="shared" si="38"/>
        <v>0</v>
      </c>
    </row>
    <row r="67" spans="1:42" x14ac:dyDescent="0.25">
      <c r="A67" s="5" t="s">
        <v>20</v>
      </c>
      <c r="B67" s="5" t="s">
        <v>26</v>
      </c>
      <c r="C67" s="18">
        <v>34</v>
      </c>
      <c r="D67" s="18">
        <v>24</v>
      </c>
      <c r="E67" s="8">
        <f t="shared" si="16"/>
        <v>10</v>
      </c>
      <c r="F67" s="2">
        <f t="shared" si="17"/>
        <v>0</v>
      </c>
      <c r="G67" s="8">
        <f t="shared" si="39"/>
        <v>5</v>
      </c>
      <c r="H67" s="18">
        <v>194</v>
      </c>
      <c r="I67" s="18">
        <v>175</v>
      </c>
      <c r="J67" s="8">
        <f t="shared" si="18"/>
        <v>19</v>
      </c>
      <c r="K67" s="2">
        <f t="shared" si="19"/>
        <v>0</v>
      </c>
      <c r="L67" s="8">
        <f t="shared" si="20"/>
        <v>9</v>
      </c>
      <c r="M67" s="18">
        <v>51</v>
      </c>
      <c r="N67" s="18">
        <v>48</v>
      </c>
      <c r="O67" s="8">
        <f t="shared" si="21"/>
        <v>3</v>
      </c>
      <c r="P67" s="2">
        <f t="shared" si="22"/>
        <v>0</v>
      </c>
      <c r="Q67" s="8">
        <f t="shared" si="23"/>
        <v>1</v>
      </c>
      <c r="R67" s="18">
        <v>566</v>
      </c>
      <c r="S67" s="18">
        <v>538</v>
      </c>
      <c r="T67" s="8">
        <f t="shared" si="24"/>
        <v>28</v>
      </c>
      <c r="U67" s="2">
        <f t="shared" si="25"/>
        <v>0</v>
      </c>
      <c r="V67" s="8">
        <f t="shared" si="26"/>
        <v>14</v>
      </c>
      <c r="W67" s="18">
        <v>0</v>
      </c>
      <c r="X67" s="18">
        <v>0</v>
      </c>
      <c r="Y67" s="8">
        <f t="shared" si="27"/>
        <v>0</v>
      </c>
      <c r="Z67" s="2">
        <f t="shared" si="28"/>
        <v>0</v>
      </c>
      <c r="AA67" s="8">
        <f t="shared" si="29"/>
        <v>0</v>
      </c>
      <c r="AB67" s="18">
        <v>1</v>
      </c>
      <c r="AC67" s="18">
        <v>0</v>
      </c>
      <c r="AD67" s="8">
        <f t="shared" si="30"/>
        <v>1</v>
      </c>
      <c r="AE67" s="2">
        <f t="shared" si="31"/>
        <v>0</v>
      </c>
      <c r="AF67" s="8">
        <f t="shared" si="32"/>
        <v>1</v>
      </c>
      <c r="AG67" s="18">
        <v>0</v>
      </c>
      <c r="AH67" s="18">
        <v>0</v>
      </c>
      <c r="AI67" s="8">
        <f t="shared" si="33"/>
        <v>0</v>
      </c>
      <c r="AJ67" s="2">
        <f t="shared" si="34"/>
        <v>0</v>
      </c>
      <c r="AK67" s="8">
        <f t="shared" si="35"/>
        <v>0</v>
      </c>
      <c r="AL67" s="18">
        <v>0</v>
      </c>
      <c r="AM67" s="13">
        <v>0</v>
      </c>
      <c r="AN67" s="2">
        <f t="shared" si="36"/>
        <v>0</v>
      </c>
      <c r="AO67" s="2">
        <f t="shared" si="37"/>
        <v>0</v>
      </c>
      <c r="AP67" s="8">
        <f t="shared" si="38"/>
        <v>0</v>
      </c>
    </row>
    <row r="68" spans="1:42" x14ac:dyDescent="0.25">
      <c r="A68" s="5" t="s">
        <v>95</v>
      </c>
      <c r="B68" s="5" t="s">
        <v>101</v>
      </c>
      <c r="C68" s="18">
        <v>50</v>
      </c>
      <c r="D68" s="18">
        <v>30</v>
      </c>
      <c r="E68" s="8">
        <f t="shared" ref="E68:E102" si="40">IF(C68&gt;D68,C68-D68,0)</f>
        <v>20</v>
      </c>
      <c r="F68" s="2">
        <f t="shared" ref="F68:F102" si="41">IF(D68&gt;C68,D68-C68,0)</f>
        <v>0</v>
      </c>
      <c r="G68" s="8">
        <f t="shared" si="39"/>
        <v>10</v>
      </c>
      <c r="H68" s="18">
        <v>314</v>
      </c>
      <c r="I68" s="18">
        <v>285</v>
      </c>
      <c r="J68" s="8">
        <f t="shared" ref="J68:J102" si="42">IF(H68&gt;I68,H68-I68,0)</f>
        <v>29</v>
      </c>
      <c r="K68" s="2">
        <f t="shared" ref="K68:K102" si="43">IF(I68&gt;H68,I68-H68,0)</f>
        <v>0</v>
      </c>
      <c r="L68" s="8">
        <f t="shared" ref="L68:L102" si="44">IF(J68=1,1,ROUND(J68*0.49,0))</f>
        <v>14</v>
      </c>
      <c r="M68" s="18">
        <v>79</v>
      </c>
      <c r="N68" s="18">
        <v>73</v>
      </c>
      <c r="O68" s="8">
        <f t="shared" ref="O68:O102" si="45">IF(M68&gt;N68,M68-N68,0)</f>
        <v>6</v>
      </c>
      <c r="P68" s="2">
        <f t="shared" ref="P68:P102" si="46">IF(N68&gt;M68,N68-M68,0)</f>
        <v>0</v>
      </c>
      <c r="Q68" s="8">
        <f t="shared" ref="Q68:Q102" si="47">IF(O68=1,1,ROUND(O68*0.49,0))</f>
        <v>3</v>
      </c>
      <c r="R68" s="18">
        <v>834</v>
      </c>
      <c r="S68" s="18">
        <v>771</v>
      </c>
      <c r="T68" s="8">
        <f t="shared" ref="T68:T102" si="48">IF(R68&gt;S68,R68-S68,0)</f>
        <v>63</v>
      </c>
      <c r="U68" s="2">
        <f t="shared" ref="U68:U102" si="49">IF(S68&gt;R68,S68-R68,0)</f>
        <v>0</v>
      </c>
      <c r="V68" s="8">
        <f t="shared" ref="V68:V102" si="50">IF(T68=1,1,ROUND(T68*0.4905,0))</f>
        <v>31</v>
      </c>
      <c r="W68" s="18">
        <v>0</v>
      </c>
      <c r="X68" s="18">
        <v>0</v>
      </c>
      <c r="Y68" s="8">
        <f t="shared" ref="Y68:Y102" si="51">IF(W68&gt;X68,W68-X68,0)</f>
        <v>0</v>
      </c>
      <c r="Z68" s="2">
        <f t="shared" ref="Z68:Z102" si="52">IF(X68&gt;W68,X68-W68,0)</f>
        <v>0</v>
      </c>
      <c r="AA68" s="8">
        <f t="shared" ref="AA68:AA102" si="53">IF(Y68=1,1,ROUND(Y68*0.5,0))</f>
        <v>0</v>
      </c>
      <c r="AB68" s="18">
        <v>0</v>
      </c>
      <c r="AC68" s="18">
        <v>0</v>
      </c>
      <c r="AD68" s="8">
        <f t="shared" ref="AD68:AD102" si="54">IF(AB68&gt;AC68,AB68-AC68,0)</f>
        <v>0</v>
      </c>
      <c r="AE68" s="2">
        <f t="shared" ref="AE68:AE102" si="55">IF(AC68&gt;AB68,AC68-AB68,0)</f>
        <v>0</v>
      </c>
      <c r="AF68" s="8">
        <f t="shared" ref="AF68:AF102" si="56">IF(AD68=1,1,ROUND(AD68*0.5,0))</f>
        <v>0</v>
      </c>
      <c r="AG68" s="18">
        <v>0</v>
      </c>
      <c r="AH68" s="18">
        <v>0</v>
      </c>
      <c r="AI68" s="8">
        <f t="shared" ref="AI68:AI102" si="57">IF(AG68&gt;AH68,AG68-AH68,0)</f>
        <v>0</v>
      </c>
      <c r="AJ68" s="2">
        <f t="shared" ref="AJ68:AJ102" si="58">IF(AH68&gt;AG68,AH68-AG68,0)</f>
        <v>0</v>
      </c>
      <c r="AK68" s="8">
        <f t="shared" ref="AK68:AK102" si="59">IF(AI68=1,1,ROUND(AI68*0.5,0))</f>
        <v>0</v>
      </c>
      <c r="AL68" s="18">
        <v>0</v>
      </c>
      <c r="AM68" s="13">
        <v>0</v>
      </c>
      <c r="AN68" s="2">
        <f t="shared" ref="AN68:AN102" si="60">IF(AL68&gt;AM68,AL68-AM68,0)</f>
        <v>0</v>
      </c>
      <c r="AO68" s="2">
        <f t="shared" ref="AO68:AO102" si="61">IF(AM68&gt;AL68,AM68-AL68,0)</f>
        <v>0</v>
      </c>
      <c r="AP68" s="8">
        <f t="shared" ref="AP68:AP102" si="62">IF(AN68=1,1,ROUND(AN68*0.5,0))</f>
        <v>0</v>
      </c>
    </row>
    <row r="69" spans="1:42" x14ac:dyDescent="0.25">
      <c r="A69" s="5" t="s">
        <v>95</v>
      </c>
      <c r="B69" s="5" t="s">
        <v>102</v>
      </c>
      <c r="C69" s="18">
        <v>39</v>
      </c>
      <c r="D69" s="18">
        <v>26</v>
      </c>
      <c r="E69" s="8">
        <f t="shared" si="40"/>
        <v>13</v>
      </c>
      <c r="F69" s="2">
        <f t="shared" si="41"/>
        <v>0</v>
      </c>
      <c r="G69" s="8">
        <f t="shared" ref="G69:G102" si="63">IF(E69=1,1,ROUND(E69*0.49,0))</f>
        <v>6</v>
      </c>
      <c r="H69" s="18">
        <v>231</v>
      </c>
      <c r="I69" s="18">
        <v>219</v>
      </c>
      <c r="J69" s="8">
        <f t="shared" si="42"/>
        <v>12</v>
      </c>
      <c r="K69" s="2">
        <f t="shared" si="43"/>
        <v>0</v>
      </c>
      <c r="L69" s="8">
        <f t="shared" si="44"/>
        <v>6</v>
      </c>
      <c r="M69" s="18">
        <v>65</v>
      </c>
      <c r="N69" s="18">
        <v>62</v>
      </c>
      <c r="O69" s="8">
        <f t="shared" si="45"/>
        <v>3</v>
      </c>
      <c r="P69" s="2">
        <f t="shared" si="46"/>
        <v>0</v>
      </c>
      <c r="Q69" s="8">
        <f t="shared" si="47"/>
        <v>1</v>
      </c>
      <c r="R69" s="18">
        <v>673</v>
      </c>
      <c r="S69" s="18">
        <v>620</v>
      </c>
      <c r="T69" s="8">
        <f t="shared" si="48"/>
        <v>53</v>
      </c>
      <c r="U69" s="2">
        <f t="shared" si="49"/>
        <v>0</v>
      </c>
      <c r="V69" s="8">
        <f t="shared" si="50"/>
        <v>26</v>
      </c>
      <c r="W69" s="18">
        <v>6</v>
      </c>
      <c r="X69" s="18">
        <v>4</v>
      </c>
      <c r="Y69" s="8">
        <f t="shared" si="51"/>
        <v>2</v>
      </c>
      <c r="Z69" s="2">
        <f t="shared" si="52"/>
        <v>0</v>
      </c>
      <c r="AA69" s="8">
        <f t="shared" si="53"/>
        <v>1</v>
      </c>
      <c r="AB69" s="18">
        <v>5</v>
      </c>
      <c r="AC69" s="18">
        <v>4</v>
      </c>
      <c r="AD69" s="8">
        <f t="shared" si="54"/>
        <v>1</v>
      </c>
      <c r="AE69" s="2">
        <f t="shared" si="55"/>
        <v>0</v>
      </c>
      <c r="AF69" s="8">
        <f t="shared" si="56"/>
        <v>1</v>
      </c>
      <c r="AG69" s="18">
        <v>3</v>
      </c>
      <c r="AH69" s="18">
        <v>3</v>
      </c>
      <c r="AI69" s="8">
        <f t="shared" si="57"/>
        <v>0</v>
      </c>
      <c r="AJ69" s="2">
        <f t="shared" si="58"/>
        <v>0</v>
      </c>
      <c r="AK69" s="8">
        <f t="shared" si="59"/>
        <v>0</v>
      </c>
      <c r="AL69" s="18">
        <v>2</v>
      </c>
      <c r="AM69" s="13">
        <v>2</v>
      </c>
      <c r="AN69" s="2">
        <f t="shared" si="60"/>
        <v>0</v>
      </c>
      <c r="AO69" s="2">
        <f t="shared" si="61"/>
        <v>0</v>
      </c>
      <c r="AP69" s="8">
        <f t="shared" si="62"/>
        <v>0</v>
      </c>
    </row>
    <row r="70" spans="1:42" x14ac:dyDescent="0.25">
      <c r="A70" s="5" t="s">
        <v>30</v>
      </c>
      <c r="B70" s="5" t="s">
        <v>32</v>
      </c>
      <c r="C70" s="18">
        <v>41</v>
      </c>
      <c r="D70" s="18">
        <v>28</v>
      </c>
      <c r="E70" s="8">
        <f t="shared" si="40"/>
        <v>13</v>
      </c>
      <c r="F70" s="2">
        <f t="shared" si="41"/>
        <v>0</v>
      </c>
      <c r="G70" s="8">
        <f t="shared" si="63"/>
        <v>6</v>
      </c>
      <c r="H70" s="18">
        <v>208</v>
      </c>
      <c r="I70" s="18">
        <v>183</v>
      </c>
      <c r="J70" s="8">
        <f t="shared" si="42"/>
        <v>25</v>
      </c>
      <c r="K70" s="2">
        <f t="shared" si="43"/>
        <v>0</v>
      </c>
      <c r="L70" s="8">
        <f t="shared" si="44"/>
        <v>12</v>
      </c>
      <c r="M70" s="18">
        <v>86</v>
      </c>
      <c r="N70" s="18">
        <v>79</v>
      </c>
      <c r="O70" s="8">
        <f t="shared" si="45"/>
        <v>7</v>
      </c>
      <c r="P70" s="2">
        <f t="shared" si="46"/>
        <v>0</v>
      </c>
      <c r="Q70" s="8">
        <f t="shared" si="47"/>
        <v>3</v>
      </c>
      <c r="R70" s="18">
        <v>627</v>
      </c>
      <c r="S70" s="18">
        <v>586</v>
      </c>
      <c r="T70" s="8">
        <f t="shared" si="48"/>
        <v>41</v>
      </c>
      <c r="U70" s="2">
        <f t="shared" si="49"/>
        <v>0</v>
      </c>
      <c r="V70" s="8">
        <f t="shared" si="50"/>
        <v>20</v>
      </c>
      <c r="W70" s="18">
        <v>0</v>
      </c>
      <c r="X70" s="18">
        <v>0</v>
      </c>
      <c r="Y70" s="8">
        <f t="shared" si="51"/>
        <v>0</v>
      </c>
      <c r="Z70" s="2">
        <f t="shared" si="52"/>
        <v>0</v>
      </c>
      <c r="AA70" s="8">
        <f t="shared" si="53"/>
        <v>0</v>
      </c>
      <c r="AB70" s="18">
        <v>1</v>
      </c>
      <c r="AC70" s="18">
        <v>1</v>
      </c>
      <c r="AD70" s="8">
        <f t="shared" si="54"/>
        <v>0</v>
      </c>
      <c r="AE70" s="2">
        <f t="shared" si="55"/>
        <v>0</v>
      </c>
      <c r="AF70" s="8">
        <f t="shared" si="56"/>
        <v>0</v>
      </c>
      <c r="AG70" s="18">
        <v>0</v>
      </c>
      <c r="AH70" s="18">
        <v>0</v>
      </c>
      <c r="AI70" s="8">
        <f t="shared" si="57"/>
        <v>0</v>
      </c>
      <c r="AJ70" s="2">
        <f t="shared" si="58"/>
        <v>0</v>
      </c>
      <c r="AK70" s="8">
        <f t="shared" si="59"/>
        <v>0</v>
      </c>
      <c r="AL70" s="18">
        <v>0</v>
      </c>
      <c r="AM70" s="13">
        <v>0</v>
      </c>
      <c r="AN70" s="2">
        <f t="shared" si="60"/>
        <v>0</v>
      </c>
      <c r="AO70" s="2">
        <f t="shared" si="61"/>
        <v>0</v>
      </c>
      <c r="AP70" s="8">
        <f t="shared" si="62"/>
        <v>0</v>
      </c>
    </row>
    <row r="71" spans="1:42" x14ac:dyDescent="0.25">
      <c r="A71" s="5" t="s">
        <v>5</v>
      </c>
      <c r="B71" s="5" t="s">
        <v>7</v>
      </c>
      <c r="C71" s="18">
        <v>72</v>
      </c>
      <c r="D71" s="18">
        <v>69</v>
      </c>
      <c r="E71" s="8">
        <f t="shared" si="40"/>
        <v>3</v>
      </c>
      <c r="F71" s="2">
        <f t="shared" si="41"/>
        <v>0</v>
      </c>
      <c r="G71" s="8">
        <f t="shared" si="63"/>
        <v>1</v>
      </c>
      <c r="H71" s="18">
        <v>374</v>
      </c>
      <c r="I71" s="18">
        <v>353</v>
      </c>
      <c r="J71" s="8">
        <f t="shared" si="42"/>
        <v>21</v>
      </c>
      <c r="K71" s="2">
        <f t="shared" si="43"/>
        <v>0</v>
      </c>
      <c r="L71" s="8">
        <f t="shared" si="44"/>
        <v>10</v>
      </c>
      <c r="M71" s="18">
        <v>175</v>
      </c>
      <c r="N71" s="18">
        <v>169</v>
      </c>
      <c r="O71" s="8">
        <f t="shared" si="45"/>
        <v>6</v>
      </c>
      <c r="P71" s="2">
        <f t="shared" si="46"/>
        <v>0</v>
      </c>
      <c r="Q71" s="8">
        <f t="shared" si="47"/>
        <v>3</v>
      </c>
      <c r="R71" s="18">
        <v>1082</v>
      </c>
      <c r="S71" s="18">
        <v>1036</v>
      </c>
      <c r="T71" s="8">
        <f t="shared" si="48"/>
        <v>46</v>
      </c>
      <c r="U71" s="2">
        <f t="shared" si="49"/>
        <v>0</v>
      </c>
      <c r="V71" s="8">
        <f t="shared" si="50"/>
        <v>23</v>
      </c>
      <c r="W71" s="18">
        <v>17</v>
      </c>
      <c r="X71" s="18">
        <v>14</v>
      </c>
      <c r="Y71" s="8">
        <f t="shared" si="51"/>
        <v>3</v>
      </c>
      <c r="Z71" s="2">
        <f t="shared" si="52"/>
        <v>0</v>
      </c>
      <c r="AA71" s="8">
        <f t="shared" si="53"/>
        <v>2</v>
      </c>
      <c r="AB71" s="18">
        <v>5</v>
      </c>
      <c r="AC71" s="18">
        <v>4</v>
      </c>
      <c r="AD71" s="8">
        <f t="shared" si="54"/>
        <v>1</v>
      </c>
      <c r="AE71" s="2">
        <f t="shared" si="55"/>
        <v>0</v>
      </c>
      <c r="AF71" s="8">
        <f t="shared" si="56"/>
        <v>1</v>
      </c>
      <c r="AG71" s="18">
        <v>6</v>
      </c>
      <c r="AH71" s="18">
        <v>6</v>
      </c>
      <c r="AI71" s="8">
        <f t="shared" si="57"/>
        <v>0</v>
      </c>
      <c r="AJ71" s="2">
        <f t="shared" si="58"/>
        <v>0</v>
      </c>
      <c r="AK71" s="8">
        <f t="shared" si="59"/>
        <v>0</v>
      </c>
      <c r="AL71" s="18">
        <v>6</v>
      </c>
      <c r="AM71" s="13">
        <v>4</v>
      </c>
      <c r="AN71" s="2">
        <f t="shared" si="60"/>
        <v>2</v>
      </c>
      <c r="AO71" s="2">
        <f t="shared" si="61"/>
        <v>0</v>
      </c>
      <c r="AP71" s="8">
        <f t="shared" si="62"/>
        <v>1</v>
      </c>
    </row>
    <row r="72" spans="1:42" x14ac:dyDescent="0.25">
      <c r="A72" s="5" t="s">
        <v>95</v>
      </c>
      <c r="B72" s="5" t="s">
        <v>103</v>
      </c>
      <c r="C72" s="18">
        <v>29</v>
      </c>
      <c r="D72" s="18">
        <v>22</v>
      </c>
      <c r="E72" s="8">
        <f t="shared" si="40"/>
        <v>7</v>
      </c>
      <c r="F72" s="2">
        <f t="shared" si="41"/>
        <v>0</v>
      </c>
      <c r="G72" s="8">
        <f t="shared" si="63"/>
        <v>3</v>
      </c>
      <c r="H72" s="18">
        <v>198</v>
      </c>
      <c r="I72" s="18">
        <v>188</v>
      </c>
      <c r="J72" s="8">
        <f t="shared" si="42"/>
        <v>10</v>
      </c>
      <c r="K72" s="2">
        <f t="shared" si="43"/>
        <v>0</v>
      </c>
      <c r="L72" s="8">
        <f t="shared" si="44"/>
        <v>5</v>
      </c>
      <c r="M72" s="18">
        <v>52</v>
      </c>
      <c r="N72" s="18">
        <v>49</v>
      </c>
      <c r="O72" s="8">
        <f t="shared" si="45"/>
        <v>3</v>
      </c>
      <c r="P72" s="2">
        <f t="shared" si="46"/>
        <v>0</v>
      </c>
      <c r="Q72" s="8">
        <f t="shared" si="47"/>
        <v>1</v>
      </c>
      <c r="R72" s="18">
        <v>536</v>
      </c>
      <c r="S72" s="18">
        <v>505</v>
      </c>
      <c r="T72" s="8">
        <f t="shared" si="48"/>
        <v>31</v>
      </c>
      <c r="U72" s="2">
        <f t="shared" si="49"/>
        <v>0</v>
      </c>
      <c r="V72" s="8">
        <f t="shared" si="50"/>
        <v>15</v>
      </c>
      <c r="W72" s="18">
        <v>5</v>
      </c>
      <c r="X72" s="18">
        <v>3</v>
      </c>
      <c r="Y72" s="8">
        <f t="shared" si="51"/>
        <v>2</v>
      </c>
      <c r="Z72" s="2">
        <f t="shared" si="52"/>
        <v>0</v>
      </c>
      <c r="AA72" s="8">
        <f t="shared" si="53"/>
        <v>1</v>
      </c>
      <c r="AB72" s="18">
        <v>1</v>
      </c>
      <c r="AC72" s="18">
        <v>0</v>
      </c>
      <c r="AD72" s="8">
        <f t="shared" si="54"/>
        <v>1</v>
      </c>
      <c r="AE72" s="2">
        <f t="shared" si="55"/>
        <v>0</v>
      </c>
      <c r="AF72" s="8">
        <f t="shared" si="56"/>
        <v>1</v>
      </c>
      <c r="AG72" s="18">
        <v>5</v>
      </c>
      <c r="AH72" s="18">
        <v>3</v>
      </c>
      <c r="AI72" s="8">
        <f t="shared" si="57"/>
        <v>2</v>
      </c>
      <c r="AJ72" s="2">
        <f t="shared" si="58"/>
        <v>0</v>
      </c>
      <c r="AK72" s="8">
        <f t="shared" si="59"/>
        <v>1</v>
      </c>
      <c r="AL72" s="18">
        <v>1</v>
      </c>
      <c r="AM72" s="13">
        <v>0</v>
      </c>
      <c r="AN72" s="2">
        <f t="shared" si="60"/>
        <v>1</v>
      </c>
      <c r="AO72" s="2">
        <f t="shared" si="61"/>
        <v>0</v>
      </c>
      <c r="AP72" s="8">
        <f t="shared" si="62"/>
        <v>1</v>
      </c>
    </row>
    <row r="73" spans="1:42" x14ac:dyDescent="0.25">
      <c r="A73" s="5" t="s">
        <v>85</v>
      </c>
      <c r="B73" s="5" t="s">
        <v>92</v>
      </c>
      <c r="C73" s="18">
        <v>54</v>
      </c>
      <c r="D73" s="18">
        <v>53</v>
      </c>
      <c r="E73" s="8">
        <f t="shared" si="40"/>
        <v>1</v>
      </c>
      <c r="F73" s="2">
        <f t="shared" si="41"/>
        <v>0</v>
      </c>
      <c r="G73" s="8">
        <f t="shared" si="63"/>
        <v>1</v>
      </c>
      <c r="H73" s="18">
        <v>299</v>
      </c>
      <c r="I73" s="18">
        <v>294</v>
      </c>
      <c r="J73" s="8">
        <f t="shared" si="42"/>
        <v>5</v>
      </c>
      <c r="K73" s="2">
        <f t="shared" si="43"/>
        <v>0</v>
      </c>
      <c r="L73" s="8">
        <f t="shared" si="44"/>
        <v>2</v>
      </c>
      <c r="M73" s="18">
        <v>106</v>
      </c>
      <c r="N73" s="18">
        <v>102</v>
      </c>
      <c r="O73" s="8">
        <f t="shared" si="45"/>
        <v>4</v>
      </c>
      <c r="P73" s="2">
        <f t="shared" si="46"/>
        <v>0</v>
      </c>
      <c r="Q73" s="8">
        <f t="shared" si="47"/>
        <v>2</v>
      </c>
      <c r="R73" s="18">
        <v>746</v>
      </c>
      <c r="S73" s="18">
        <v>702</v>
      </c>
      <c r="T73" s="8">
        <f t="shared" si="48"/>
        <v>44</v>
      </c>
      <c r="U73" s="2">
        <f t="shared" si="49"/>
        <v>0</v>
      </c>
      <c r="V73" s="8">
        <f t="shared" si="50"/>
        <v>22</v>
      </c>
      <c r="W73" s="18">
        <v>3</v>
      </c>
      <c r="X73" s="18">
        <v>2</v>
      </c>
      <c r="Y73" s="8">
        <f t="shared" si="51"/>
        <v>1</v>
      </c>
      <c r="Z73" s="2">
        <f t="shared" si="52"/>
        <v>0</v>
      </c>
      <c r="AA73" s="8">
        <f t="shared" si="53"/>
        <v>1</v>
      </c>
      <c r="AB73" s="18">
        <v>6</v>
      </c>
      <c r="AC73" s="18">
        <v>5</v>
      </c>
      <c r="AD73" s="8">
        <f t="shared" si="54"/>
        <v>1</v>
      </c>
      <c r="AE73" s="2">
        <f t="shared" si="55"/>
        <v>0</v>
      </c>
      <c r="AF73" s="8">
        <f t="shared" si="56"/>
        <v>1</v>
      </c>
      <c r="AG73" s="18">
        <v>2</v>
      </c>
      <c r="AH73" s="18">
        <v>1</v>
      </c>
      <c r="AI73" s="8">
        <f t="shared" si="57"/>
        <v>1</v>
      </c>
      <c r="AJ73" s="2">
        <f t="shared" si="58"/>
        <v>0</v>
      </c>
      <c r="AK73" s="8">
        <f t="shared" si="59"/>
        <v>1</v>
      </c>
      <c r="AL73" s="18">
        <v>1</v>
      </c>
      <c r="AM73" s="13">
        <v>1</v>
      </c>
      <c r="AN73" s="2">
        <f t="shared" si="60"/>
        <v>0</v>
      </c>
      <c r="AO73" s="2">
        <f t="shared" si="61"/>
        <v>0</v>
      </c>
      <c r="AP73" s="8">
        <f t="shared" si="62"/>
        <v>0</v>
      </c>
    </row>
    <row r="74" spans="1:42" x14ac:dyDescent="0.25">
      <c r="A74" s="5" t="s">
        <v>20</v>
      </c>
      <c r="B74" s="5" t="s">
        <v>27</v>
      </c>
      <c r="C74" s="18">
        <v>43</v>
      </c>
      <c r="D74" s="18">
        <v>28</v>
      </c>
      <c r="E74" s="8">
        <f t="shared" si="40"/>
        <v>15</v>
      </c>
      <c r="F74" s="2">
        <f t="shared" si="41"/>
        <v>0</v>
      </c>
      <c r="G74" s="8">
        <f t="shared" si="63"/>
        <v>7</v>
      </c>
      <c r="H74" s="18">
        <v>263</v>
      </c>
      <c r="I74" s="18">
        <v>245</v>
      </c>
      <c r="J74" s="8">
        <f t="shared" si="42"/>
        <v>18</v>
      </c>
      <c r="K74" s="2">
        <f t="shared" si="43"/>
        <v>0</v>
      </c>
      <c r="L74" s="8">
        <f t="shared" si="44"/>
        <v>9</v>
      </c>
      <c r="M74" s="18">
        <v>103</v>
      </c>
      <c r="N74" s="18">
        <v>96</v>
      </c>
      <c r="O74" s="8">
        <f t="shared" si="45"/>
        <v>7</v>
      </c>
      <c r="P74" s="2">
        <f t="shared" si="46"/>
        <v>0</v>
      </c>
      <c r="Q74" s="8">
        <f t="shared" si="47"/>
        <v>3</v>
      </c>
      <c r="R74" s="18">
        <v>554</v>
      </c>
      <c r="S74" s="18">
        <v>511</v>
      </c>
      <c r="T74" s="8">
        <f t="shared" si="48"/>
        <v>43</v>
      </c>
      <c r="U74" s="2">
        <f t="shared" si="49"/>
        <v>0</v>
      </c>
      <c r="V74" s="8">
        <f t="shared" si="50"/>
        <v>21</v>
      </c>
      <c r="W74" s="18">
        <v>0</v>
      </c>
      <c r="X74" s="18">
        <v>0</v>
      </c>
      <c r="Y74" s="8">
        <f t="shared" si="51"/>
        <v>0</v>
      </c>
      <c r="Z74" s="2">
        <f t="shared" si="52"/>
        <v>0</v>
      </c>
      <c r="AA74" s="8">
        <f t="shared" si="53"/>
        <v>0</v>
      </c>
      <c r="AB74" s="18">
        <v>3</v>
      </c>
      <c r="AC74" s="18">
        <v>1</v>
      </c>
      <c r="AD74" s="8">
        <f t="shared" si="54"/>
        <v>2</v>
      </c>
      <c r="AE74" s="2">
        <f t="shared" si="55"/>
        <v>0</v>
      </c>
      <c r="AF74" s="8">
        <f t="shared" si="56"/>
        <v>1</v>
      </c>
      <c r="AG74" s="18">
        <v>0</v>
      </c>
      <c r="AH74" s="18">
        <v>0</v>
      </c>
      <c r="AI74" s="8">
        <f t="shared" si="57"/>
        <v>0</v>
      </c>
      <c r="AJ74" s="2">
        <f t="shared" si="58"/>
        <v>0</v>
      </c>
      <c r="AK74" s="8">
        <f t="shared" si="59"/>
        <v>0</v>
      </c>
      <c r="AL74" s="18">
        <v>0</v>
      </c>
      <c r="AM74" s="13">
        <v>0</v>
      </c>
      <c r="AN74" s="2">
        <f t="shared" si="60"/>
        <v>0</v>
      </c>
      <c r="AO74" s="2">
        <f t="shared" si="61"/>
        <v>0</v>
      </c>
      <c r="AP74" s="8">
        <f t="shared" si="62"/>
        <v>0</v>
      </c>
    </row>
    <row r="75" spans="1:42" x14ac:dyDescent="0.25">
      <c r="A75" s="5" t="s">
        <v>8</v>
      </c>
      <c r="B75" s="5" t="s">
        <v>12</v>
      </c>
      <c r="C75" s="18">
        <v>89</v>
      </c>
      <c r="D75" s="18">
        <v>88</v>
      </c>
      <c r="E75" s="8">
        <f t="shared" si="40"/>
        <v>1</v>
      </c>
      <c r="F75" s="2">
        <f t="shared" si="41"/>
        <v>0</v>
      </c>
      <c r="G75" s="8">
        <f t="shared" si="63"/>
        <v>1</v>
      </c>
      <c r="H75" s="18">
        <v>505</v>
      </c>
      <c r="I75" s="18">
        <v>496</v>
      </c>
      <c r="J75" s="8">
        <f t="shared" si="42"/>
        <v>9</v>
      </c>
      <c r="K75" s="2">
        <f t="shared" si="43"/>
        <v>0</v>
      </c>
      <c r="L75" s="8">
        <f t="shared" si="44"/>
        <v>4</v>
      </c>
      <c r="M75" s="18">
        <v>232</v>
      </c>
      <c r="N75" s="18">
        <v>229</v>
      </c>
      <c r="O75" s="8">
        <f t="shared" si="45"/>
        <v>3</v>
      </c>
      <c r="P75" s="2">
        <f t="shared" si="46"/>
        <v>0</v>
      </c>
      <c r="Q75" s="8">
        <f t="shared" si="47"/>
        <v>1</v>
      </c>
      <c r="R75" s="18">
        <v>1456</v>
      </c>
      <c r="S75" s="18">
        <v>1437</v>
      </c>
      <c r="T75" s="8">
        <f t="shared" si="48"/>
        <v>19</v>
      </c>
      <c r="U75" s="2">
        <f t="shared" si="49"/>
        <v>0</v>
      </c>
      <c r="V75" s="8">
        <f t="shared" si="50"/>
        <v>9</v>
      </c>
      <c r="W75" s="18">
        <v>7</v>
      </c>
      <c r="X75" s="18">
        <v>6</v>
      </c>
      <c r="Y75" s="8">
        <f t="shared" si="51"/>
        <v>1</v>
      </c>
      <c r="Z75" s="2">
        <f t="shared" si="52"/>
        <v>0</v>
      </c>
      <c r="AA75" s="8">
        <f t="shared" si="53"/>
        <v>1</v>
      </c>
      <c r="AB75" s="18">
        <v>9</v>
      </c>
      <c r="AC75" s="18">
        <v>8</v>
      </c>
      <c r="AD75" s="8">
        <f t="shared" si="54"/>
        <v>1</v>
      </c>
      <c r="AE75" s="2">
        <f t="shared" si="55"/>
        <v>0</v>
      </c>
      <c r="AF75" s="8">
        <f t="shared" si="56"/>
        <v>1</v>
      </c>
      <c r="AG75" s="18">
        <v>4</v>
      </c>
      <c r="AH75" s="18">
        <v>4</v>
      </c>
      <c r="AI75" s="8">
        <f t="shared" si="57"/>
        <v>0</v>
      </c>
      <c r="AJ75" s="2">
        <f t="shared" si="58"/>
        <v>0</v>
      </c>
      <c r="AK75" s="8">
        <f t="shared" si="59"/>
        <v>0</v>
      </c>
      <c r="AL75" s="18">
        <v>2</v>
      </c>
      <c r="AM75" s="13">
        <v>1</v>
      </c>
      <c r="AN75" s="2">
        <f t="shared" si="60"/>
        <v>1</v>
      </c>
      <c r="AO75" s="2">
        <f t="shared" si="61"/>
        <v>0</v>
      </c>
      <c r="AP75" s="8">
        <f t="shared" si="62"/>
        <v>1</v>
      </c>
    </row>
    <row r="76" spans="1:42" x14ac:dyDescent="0.25">
      <c r="A76" s="5" t="s">
        <v>20</v>
      </c>
      <c r="B76" s="5" t="s">
        <v>28</v>
      </c>
      <c r="C76" s="18">
        <v>65</v>
      </c>
      <c r="D76" s="18">
        <v>37</v>
      </c>
      <c r="E76" s="8">
        <f t="shared" si="40"/>
        <v>28</v>
      </c>
      <c r="F76" s="2">
        <f t="shared" si="41"/>
        <v>0</v>
      </c>
      <c r="G76" s="8">
        <f t="shared" si="63"/>
        <v>14</v>
      </c>
      <c r="H76" s="18">
        <v>375</v>
      </c>
      <c r="I76" s="18">
        <v>345</v>
      </c>
      <c r="J76" s="8">
        <f t="shared" si="42"/>
        <v>30</v>
      </c>
      <c r="K76" s="2">
        <f t="shared" si="43"/>
        <v>0</v>
      </c>
      <c r="L76" s="8">
        <f t="shared" si="44"/>
        <v>15</v>
      </c>
      <c r="M76" s="18">
        <v>109</v>
      </c>
      <c r="N76" s="18">
        <v>99</v>
      </c>
      <c r="O76" s="8">
        <f t="shared" si="45"/>
        <v>10</v>
      </c>
      <c r="P76" s="2">
        <f t="shared" si="46"/>
        <v>0</v>
      </c>
      <c r="Q76" s="8">
        <f t="shared" si="47"/>
        <v>5</v>
      </c>
      <c r="R76" s="18">
        <v>1000</v>
      </c>
      <c r="S76" s="18">
        <v>915</v>
      </c>
      <c r="T76" s="8">
        <f t="shared" si="48"/>
        <v>85</v>
      </c>
      <c r="U76" s="2">
        <f t="shared" si="49"/>
        <v>0</v>
      </c>
      <c r="V76" s="8">
        <f t="shared" si="50"/>
        <v>42</v>
      </c>
      <c r="W76" s="18">
        <v>2</v>
      </c>
      <c r="X76" s="18">
        <v>1</v>
      </c>
      <c r="Y76" s="8">
        <f t="shared" si="51"/>
        <v>1</v>
      </c>
      <c r="Z76" s="2">
        <f t="shared" si="52"/>
        <v>0</v>
      </c>
      <c r="AA76" s="8">
        <f t="shared" si="53"/>
        <v>1</v>
      </c>
      <c r="AB76" s="18">
        <v>4</v>
      </c>
      <c r="AC76" s="18">
        <v>2</v>
      </c>
      <c r="AD76" s="8">
        <f t="shared" si="54"/>
        <v>2</v>
      </c>
      <c r="AE76" s="2">
        <f t="shared" si="55"/>
        <v>0</v>
      </c>
      <c r="AF76" s="8">
        <f t="shared" si="56"/>
        <v>1</v>
      </c>
      <c r="AG76" s="18">
        <v>1</v>
      </c>
      <c r="AH76" s="18">
        <v>0</v>
      </c>
      <c r="AI76" s="8">
        <f t="shared" si="57"/>
        <v>1</v>
      </c>
      <c r="AJ76" s="2">
        <f t="shared" si="58"/>
        <v>0</v>
      </c>
      <c r="AK76" s="8">
        <f t="shared" si="59"/>
        <v>1</v>
      </c>
      <c r="AL76" s="18">
        <v>0</v>
      </c>
      <c r="AM76" s="13">
        <v>0</v>
      </c>
      <c r="AN76" s="2">
        <f t="shared" si="60"/>
        <v>0</v>
      </c>
      <c r="AO76" s="2">
        <f t="shared" si="61"/>
        <v>0</v>
      </c>
      <c r="AP76" s="8">
        <f t="shared" si="62"/>
        <v>0</v>
      </c>
    </row>
    <row r="77" spans="1:42" x14ac:dyDescent="0.25">
      <c r="A77" s="5" t="s">
        <v>35</v>
      </c>
      <c r="B77" s="5" t="s">
        <v>38</v>
      </c>
      <c r="C77" s="18">
        <v>23</v>
      </c>
      <c r="D77" s="18">
        <v>29</v>
      </c>
      <c r="E77" s="8">
        <f t="shared" si="40"/>
        <v>0</v>
      </c>
      <c r="F77" s="2">
        <f t="shared" si="41"/>
        <v>6</v>
      </c>
      <c r="G77" s="8">
        <f t="shared" si="63"/>
        <v>0</v>
      </c>
      <c r="H77" s="18">
        <v>137</v>
      </c>
      <c r="I77" s="18">
        <v>134</v>
      </c>
      <c r="J77" s="8">
        <f t="shared" si="42"/>
        <v>3</v>
      </c>
      <c r="K77" s="2">
        <f t="shared" si="43"/>
        <v>0</v>
      </c>
      <c r="L77" s="8">
        <f t="shared" si="44"/>
        <v>1</v>
      </c>
      <c r="M77" s="18">
        <v>69</v>
      </c>
      <c r="N77" s="18">
        <v>64</v>
      </c>
      <c r="O77" s="8">
        <f t="shared" si="45"/>
        <v>5</v>
      </c>
      <c r="P77" s="2">
        <f t="shared" si="46"/>
        <v>0</v>
      </c>
      <c r="Q77" s="8">
        <f t="shared" si="47"/>
        <v>2</v>
      </c>
      <c r="R77" s="18">
        <v>370</v>
      </c>
      <c r="S77" s="18">
        <v>356</v>
      </c>
      <c r="T77" s="8">
        <f t="shared" si="48"/>
        <v>14</v>
      </c>
      <c r="U77" s="2">
        <f t="shared" si="49"/>
        <v>0</v>
      </c>
      <c r="V77" s="8">
        <f t="shared" si="50"/>
        <v>7</v>
      </c>
      <c r="W77" s="18">
        <v>4</v>
      </c>
      <c r="X77" s="18">
        <v>3</v>
      </c>
      <c r="Y77" s="8">
        <f t="shared" si="51"/>
        <v>1</v>
      </c>
      <c r="Z77" s="2">
        <f t="shared" si="52"/>
        <v>0</v>
      </c>
      <c r="AA77" s="8">
        <f t="shared" si="53"/>
        <v>1</v>
      </c>
      <c r="AB77" s="18">
        <v>0</v>
      </c>
      <c r="AC77" s="18">
        <v>0</v>
      </c>
      <c r="AD77" s="8">
        <f t="shared" si="54"/>
        <v>0</v>
      </c>
      <c r="AE77" s="2">
        <f t="shared" si="55"/>
        <v>0</v>
      </c>
      <c r="AF77" s="8">
        <f t="shared" si="56"/>
        <v>0</v>
      </c>
      <c r="AG77" s="18">
        <v>4</v>
      </c>
      <c r="AH77" s="18">
        <v>4</v>
      </c>
      <c r="AI77" s="8">
        <f t="shared" si="57"/>
        <v>0</v>
      </c>
      <c r="AJ77" s="2">
        <f t="shared" si="58"/>
        <v>0</v>
      </c>
      <c r="AK77" s="8">
        <f t="shared" si="59"/>
        <v>0</v>
      </c>
      <c r="AL77" s="18">
        <v>2</v>
      </c>
      <c r="AM77" s="13">
        <v>1</v>
      </c>
      <c r="AN77" s="2">
        <f t="shared" si="60"/>
        <v>1</v>
      </c>
      <c r="AO77" s="2">
        <f t="shared" si="61"/>
        <v>0</v>
      </c>
      <c r="AP77" s="8">
        <f t="shared" si="62"/>
        <v>1</v>
      </c>
    </row>
    <row r="78" spans="1:42" x14ac:dyDescent="0.25">
      <c r="A78" s="5" t="s">
        <v>20</v>
      </c>
      <c r="B78" s="5" t="s">
        <v>29</v>
      </c>
      <c r="C78" s="18">
        <v>37</v>
      </c>
      <c r="D78" s="18">
        <v>25</v>
      </c>
      <c r="E78" s="8">
        <f t="shared" si="40"/>
        <v>12</v>
      </c>
      <c r="F78" s="2">
        <f t="shared" si="41"/>
        <v>0</v>
      </c>
      <c r="G78" s="8">
        <f t="shared" si="63"/>
        <v>6</v>
      </c>
      <c r="H78" s="18">
        <v>235</v>
      </c>
      <c r="I78" s="18">
        <v>221</v>
      </c>
      <c r="J78" s="8">
        <f t="shared" si="42"/>
        <v>14</v>
      </c>
      <c r="K78" s="2">
        <f t="shared" si="43"/>
        <v>0</v>
      </c>
      <c r="L78" s="8">
        <f t="shared" si="44"/>
        <v>7</v>
      </c>
      <c r="M78" s="18">
        <v>47</v>
      </c>
      <c r="N78" s="18">
        <v>44</v>
      </c>
      <c r="O78" s="8">
        <f t="shared" si="45"/>
        <v>3</v>
      </c>
      <c r="P78" s="2">
        <f t="shared" si="46"/>
        <v>0</v>
      </c>
      <c r="Q78" s="8">
        <f t="shared" si="47"/>
        <v>1</v>
      </c>
      <c r="R78" s="18">
        <v>599</v>
      </c>
      <c r="S78" s="18">
        <v>549</v>
      </c>
      <c r="T78" s="8">
        <f t="shared" si="48"/>
        <v>50</v>
      </c>
      <c r="U78" s="2">
        <f t="shared" si="49"/>
        <v>0</v>
      </c>
      <c r="V78" s="8">
        <f t="shared" si="50"/>
        <v>25</v>
      </c>
      <c r="W78" s="18">
        <v>0</v>
      </c>
      <c r="X78" s="18">
        <v>0</v>
      </c>
      <c r="Y78" s="8">
        <f t="shared" si="51"/>
        <v>0</v>
      </c>
      <c r="Z78" s="2">
        <f t="shared" si="52"/>
        <v>0</v>
      </c>
      <c r="AA78" s="8">
        <f t="shared" si="53"/>
        <v>0</v>
      </c>
      <c r="AB78" s="18">
        <v>0</v>
      </c>
      <c r="AC78" s="18">
        <v>0</v>
      </c>
      <c r="AD78" s="8">
        <f t="shared" si="54"/>
        <v>0</v>
      </c>
      <c r="AE78" s="2">
        <f t="shared" si="55"/>
        <v>0</v>
      </c>
      <c r="AF78" s="8">
        <f t="shared" si="56"/>
        <v>0</v>
      </c>
      <c r="AG78" s="18">
        <v>0</v>
      </c>
      <c r="AH78" s="18">
        <v>0</v>
      </c>
      <c r="AI78" s="8">
        <f t="shared" si="57"/>
        <v>0</v>
      </c>
      <c r="AJ78" s="2">
        <f t="shared" si="58"/>
        <v>0</v>
      </c>
      <c r="AK78" s="8">
        <f t="shared" si="59"/>
        <v>0</v>
      </c>
      <c r="AL78" s="18">
        <v>0</v>
      </c>
      <c r="AM78" s="13">
        <v>0</v>
      </c>
      <c r="AN78" s="2">
        <f t="shared" si="60"/>
        <v>0</v>
      </c>
      <c r="AO78" s="2">
        <f t="shared" si="61"/>
        <v>0</v>
      </c>
      <c r="AP78" s="8">
        <f t="shared" si="62"/>
        <v>0</v>
      </c>
    </row>
    <row r="79" spans="1:42" x14ac:dyDescent="0.25">
      <c r="A79" s="5" t="s">
        <v>35</v>
      </c>
      <c r="B79" s="5" t="s">
        <v>39</v>
      </c>
      <c r="C79" s="18">
        <v>484</v>
      </c>
      <c r="D79" s="18">
        <v>382</v>
      </c>
      <c r="E79" s="8">
        <f t="shared" si="40"/>
        <v>102</v>
      </c>
      <c r="F79" s="2">
        <f t="shared" si="41"/>
        <v>0</v>
      </c>
      <c r="G79" s="8">
        <f t="shared" si="63"/>
        <v>50</v>
      </c>
      <c r="H79" s="18">
        <v>2951</v>
      </c>
      <c r="I79" s="18">
        <v>2764</v>
      </c>
      <c r="J79" s="8">
        <f t="shared" si="42"/>
        <v>187</v>
      </c>
      <c r="K79" s="2">
        <f t="shared" si="43"/>
        <v>0</v>
      </c>
      <c r="L79" s="8">
        <f t="shared" si="44"/>
        <v>92</v>
      </c>
      <c r="M79" s="18">
        <v>1017</v>
      </c>
      <c r="N79" s="18">
        <v>967</v>
      </c>
      <c r="O79" s="8">
        <f t="shared" si="45"/>
        <v>50</v>
      </c>
      <c r="P79" s="2">
        <f t="shared" si="46"/>
        <v>0</v>
      </c>
      <c r="Q79" s="8">
        <f t="shared" si="47"/>
        <v>25</v>
      </c>
      <c r="R79" s="18">
        <v>6558</v>
      </c>
      <c r="S79" s="18">
        <v>6091</v>
      </c>
      <c r="T79" s="8">
        <f t="shared" si="48"/>
        <v>467</v>
      </c>
      <c r="U79" s="2">
        <f t="shared" si="49"/>
        <v>0</v>
      </c>
      <c r="V79" s="8">
        <f t="shared" si="50"/>
        <v>229</v>
      </c>
      <c r="W79" s="18">
        <v>9</v>
      </c>
      <c r="X79" s="18">
        <v>5</v>
      </c>
      <c r="Y79" s="8">
        <f t="shared" si="51"/>
        <v>4</v>
      </c>
      <c r="Z79" s="2">
        <f t="shared" si="52"/>
        <v>0</v>
      </c>
      <c r="AA79" s="8">
        <f t="shared" si="53"/>
        <v>2</v>
      </c>
      <c r="AB79" s="18">
        <v>21</v>
      </c>
      <c r="AC79" s="18">
        <v>10</v>
      </c>
      <c r="AD79" s="8">
        <f t="shared" si="54"/>
        <v>11</v>
      </c>
      <c r="AE79" s="2">
        <f t="shared" si="55"/>
        <v>0</v>
      </c>
      <c r="AF79" s="8">
        <f t="shared" si="56"/>
        <v>6</v>
      </c>
      <c r="AG79" s="18">
        <v>13</v>
      </c>
      <c r="AH79" s="18">
        <v>10</v>
      </c>
      <c r="AI79" s="8">
        <f t="shared" si="57"/>
        <v>3</v>
      </c>
      <c r="AJ79" s="2">
        <f t="shared" si="58"/>
        <v>0</v>
      </c>
      <c r="AK79" s="8">
        <f t="shared" si="59"/>
        <v>2</v>
      </c>
      <c r="AL79" s="18">
        <v>4</v>
      </c>
      <c r="AM79" s="13">
        <v>2</v>
      </c>
      <c r="AN79" s="2">
        <f t="shared" si="60"/>
        <v>2</v>
      </c>
      <c r="AO79" s="2">
        <f t="shared" si="61"/>
        <v>0</v>
      </c>
      <c r="AP79" s="8">
        <f t="shared" si="62"/>
        <v>1</v>
      </c>
    </row>
    <row r="80" spans="1:42" x14ac:dyDescent="0.25">
      <c r="A80" s="5" t="s">
        <v>108</v>
      </c>
      <c r="B80" s="5" t="s">
        <v>111</v>
      </c>
      <c r="C80" s="18">
        <v>26</v>
      </c>
      <c r="D80" s="18">
        <v>18</v>
      </c>
      <c r="E80" s="8">
        <f t="shared" si="40"/>
        <v>8</v>
      </c>
      <c r="F80" s="2">
        <f t="shared" si="41"/>
        <v>0</v>
      </c>
      <c r="G80" s="8">
        <f t="shared" si="63"/>
        <v>4</v>
      </c>
      <c r="H80" s="18">
        <v>172</v>
      </c>
      <c r="I80" s="18">
        <v>157</v>
      </c>
      <c r="J80" s="8">
        <f t="shared" si="42"/>
        <v>15</v>
      </c>
      <c r="K80" s="2">
        <f t="shared" si="43"/>
        <v>0</v>
      </c>
      <c r="L80" s="8">
        <f t="shared" si="44"/>
        <v>7</v>
      </c>
      <c r="M80" s="18">
        <v>74</v>
      </c>
      <c r="N80" s="18">
        <v>69</v>
      </c>
      <c r="O80" s="8">
        <f t="shared" si="45"/>
        <v>5</v>
      </c>
      <c r="P80" s="2">
        <f t="shared" si="46"/>
        <v>0</v>
      </c>
      <c r="Q80" s="8">
        <f t="shared" si="47"/>
        <v>2</v>
      </c>
      <c r="R80" s="18">
        <v>451</v>
      </c>
      <c r="S80" s="18">
        <v>422</v>
      </c>
      <c r="T80" s="8">
        <f t="shared" si="48"/>
        <v>29</v>
      </c>
      <c r="U80" s="2">
        <f t="shared" si="49"/>
        <v>0</v>
      </c>
      <c r="V80" s="8">
        <f t="shared" si="50"/>
        <v>14</v>
      </c>
      <c r="W80" s="18">
        <v>2</v>
      </c>
      <c r="X80" s="18">
        <v>2</v>
      </c>
      <c r="Y80" s="8">
        <f t="shared" si="51"/>
        <v>0</v>
      </c>
      <c r="Z80" s="2">
        <f t="shared" si="52"/>
        <v>0</v>
      </c>
      <c r="AA80" s="8">
        <f t="shared" si="53"/>
        <v>0</v>
      </c>
      <c r="AB80" s="18">
        <v>3</v>
      </c>
      <c r="AC80" s="18">
        <v>3</v>
      </c>
      <c r="AD80" s="8">
        <f t="shared" si="54"/>
        <v>0</v>
      </c>
      <c r="AE80" s="2">
        <f t="shared" si="55"/>
        <v>0</v>
      </c>
      <c r="AF80" s="8">
        <f t="shared" si="56"/>
        <v>0</v>
      </c>
      <c r="AG80" s="18">
        <v>1</v>
      </c>
      <c r="AH80" s="18">
        <v>1</v>
      </c>
      <c r="AI80" s="8">
        <f t="shared" si="57"/>
        <v>0</v>
      </c>
      <c r="AJ80" s="2">
        <f t="shared" si="58"/>
        <v>0</v>
      </c>
      <c r="AK80" s="8">
        <f t="shared" si="59"/>
        <v>0</v>
      </c>
      <c r="AL80" s="18">
        <v>1</v>
      </c>
      <c r="AM80" s="13">
        <v>0</v>
      </c>
      <c r="AN80" s="2">
        <f t="shared" si="60"/>
        <v>1</v>
      </c>
      <c r="AO80" s="2">
        <f t="shared" si="61"/>
        <v>0</v>
      </c>
      <c r="AP80" s="8">
        <f t="shared" si="62"/>
        <v>1</v>
      </c>
    </row>
    <row r="81" spans="1:42" x14ac:dyDescent="0.25">
      <c r="A81" s="5" t="s">
        <v>14</v>
      </c>
      <c r="B81" s="5" t="s">
        <v>19</v>
      </c>
      <c r="C81" s="18">
        <v>188</v>
      </c>
      <c r="D81" s="18">
        <v>183</v>
      </c>
      <c r="E81" s="8">
        <f t="shared" si="40"/>
        <v>5</v>
      </c>
      <c r="F81" s="2">
        <f t="shared" si="41"/>
        <v>0</v>
      </c>
      <c r="G81" s="8">
        <f t="shared" si="63"/>
        <v>2</v>
      </c>
      <c r="H81" s="18">
        <v>979</v>
      </c>
      <c r="I81" s="18">
        <v>972</v>
      </c>
      <c r="J81" s="8">
        <f t="shared" si="42"/>
        <v>7</v>
      </c>
      <c r="K81" s="2">
        <f t="shared" si="43"/>
        <v>0</v>
      </c>
      <c r="L81" s="8">
        <f t="shared" si="44"/>
        <v>3</v>
      </c>
      <c r="M81" s="18">
        <v>412</v>
      </c>
      <c r="N81" s="18">
        <v>398</v>
      </c>
      <c r="O81" s="8">
        <f t="shared" si="45"/>
        <v>14</v>
      </c>
      <c r="P81" s="2">
        <f t="shared" si="46"/>
        <v>0</v>
      </c>
      <c r="Q81" s="8">
        <f t="shared" si="47"/>
        <v>7</v>
      </c>
      <c r="R81" s="18">
        <v>2301</v>
      </c>
      <c r="S81" s="18">
        <v>2253</v>
      </c>
      <c r="T81" s="8">
        <f t="shared" si="48"/>
        <v>48</v>
      </c>
      <c r="U81" s="2">
        <f t="shared" si="49"/>
        <v>0</v>
      </c>
      <c r="V81" s="8">
        <f t="shared" si="50"/>
        <v>24</v>
      </c>
      <c r="W81" s="18">
        <v>3</v>
      </c>
      <c r="X81" s="18">
        <v>2</v>
      </c>
      <c r="Y81" s="8">
        <f t="shared" si="51"/>
        <v>1</v>
      </c>
      <c r="Z81" s="2">
        <f t="shared" si="52"/>
        <v>0</v>
      </c>
      <c r="AA81" s="8">
        <f t="shared" si="53"/>
        <v>1</v>
      </c>
      <c r="AB81" s="18">
        <v>7</v>
      </c>
      <c r="AC81" s="18">
        <v>6</v>
      </c>
      <c r="AD81" s="8">
        <f t="shared" si="54"/>
        <v>1</v>
      </c>
      <c r="AE81" s="2">
        <f t="shared" si="55"/>
        <v>0</v>
      </c>
      <c r="AF81" s="8">
        <f t="shared" si="56"/>
        <v>1</v>
      </c>
      <c r="AG81" s="18">
        <v>1</v>
      </c>
      <c r="AH81" s="18">
        <v>1</v>
      </c>
      <c r="AI81" s="8">
        <f t="shared" si="57"/>
        <v>0</v>
      </c>
      <c r="AJ81" s="2">
        <f t="shared" si="58"/>
        <v>0</v>
      </c>
      <c r="AK81" s="8">
        <f t="shared" si="59"/>
        <v>0</v>
      </c>
      <c r="AL81" s="18">
        <v>1</v>
      </c>
      <c r="AM81" s="13">
        <v>0</v>
      </c>
      <c r="AN81" s="2">
        <f t="shared" si="60"/>
        <v>1</v>
      </c>
      <c r="AO81" s="2">
        <f t="shared" si="61"/>
        <v>0</v>
      </c>
      <c r="AP81" s="8">
        <f t="shared" si="62"/>
        <v>1</v>
      </c>
    </row>
    <row r="82" spans="1:42" x14ac:dyDescent="0.25">
      <c r="A82" s="5" t="s">
        <v>80</v>
      </c>
      <c r="B82" s="5" t="s">
        <v>84</v>
      </c>
      <c r="C82" s="18">
        <v>77</v>
      </c>
      <c r="D82" s="18">
        <v>69</v>
      </c>
      <c r="E82" s="8">
        <f t="shared" si="40"/>
        <v>8</v>
      </c>
      <c r="F82" s="2">
        <f t="shared" si="41"/>
        <v>0</v>
      </c>
      <c r="G82" s="8">
        <f t="shared" si="63"/>
        <v>4</v>
      </c>
      <c r="H82" s="18">
        <v>415</v>
      </c>
      <c r="I82" s="18">
        <v>385</v>
      </c>
      <c r="J82" s="8">
        <f t="shared" si="42"/>
        <v>30</v>
      </c>
      <c r="K82" s="2">
        <f t="shared" si="43"/>
        <v>0</v>
      </c>
      <c r="L82" s="8">
        <f t="shared" si="44"/>
        <v>15</v>
      </c>
      <c r="M82" s="18">
        <v>165</v>
      </c>
      <c r="N82" s="18">
        <v>155</v>
      </c>
      <c r="O82" s="8">
        <f t="shared" si="45"/>
        <v>10</v>
      </c>
      <c r="P82" s="2">
        <f t="shared" si="46"/>
        <v>0</v>
      </c>
      <c r="Q82" s="8">
        <f t="shared" si="47"/>
        <v>5</v>
      </c>
      <c r="R82" s="18">
        <v>1255</v>
      </c>
      <c r="S82" s="18">
        <v>1175</v>
      </c>
      <c r="T82" s="8">
        <f t="shared" si="48"/>
        <v>80</v>
      </c>
      <c r="U82" s="2">
        <f t="shared" si="49"/>
        <v>0</v>
      </c>
      <c r="V82" s="8">
        <f t="shared" si="50"/>
        <v>39</v>
      </c>
      <c r="W82" s="18">
        <v>18</v>
      </c>
      <c r="X82" s="18">
        <v>12</v>
      </c>
      <c r="Y82" s="8">
        <f t="shared" si="51"/>
        <v>6</v>
      </c>
      <c r="Z82" s="2">
        <f t="shared" si="52"/>
        <v>0</v>
      </c>
      <c r="AA82" s="8">
        <f t="shared" si="53"/>
        <v>3</v>
      </c>
      <c r="AB82" s="18">
        <v>23</v>
      </c>
      <c r="AC82" s="18">
        <v>22</v>
      </c>
      <c r="AD82" s="8">
        <f t="shared" si="54"/>
        <v>1</v>
      </c>
      <c r="AE82" s="2">
        <f t="shared" si="55"/>
        <v>0</v>
      </c>
      <c r="AF82" s="8">
        <f t="shared" si="56"/>
        <v>1</v>
      </c>
      <c r="AG82" s="18">
        <v>12</v>
      </c>
      <c r="AH82" s="18">
        <v>11</v>
      </c>
      <c r="AI82" s="8">
        <f t="shared" si="57"/>
        <v>1</v>
      </c>
      <c r="AJ82" s="2">
        <f t="shared" si="58"/>
        <v>0</v>
      </c>
      <c r="AK82" s="8">
        <f t="shared" si="59"/>
        <v>1</v>
      </c>
      <c r="AL82" s="18">
        <v>5</v>
      </c>
      <c r="AM82" s="13">
        <v>4</v>
      </c>
      <c r="AN82" s="2">
        <f t="shared" si="60"/>
        <v>1</v>
      </c>
      <c r="AO82" s="2">
        <f t="shared" si="61"/>
        <v>0</v>
      </c>
      <c r="AP82" s="8">
        <f t="shared" si="62"/>
        <v>1</v>
      </c>
    </row>
    <row r="83" spans="1:42" x14ac:dyDescent="0.25">
      <c r="A83" s="5" t="s">
        <v>41</v>
      </c>
      <c r="B83" s="5" t="s">
        <v>45</v>
      </c>
      <c r="C83" s="18">
        <v>35</v>
      </c>
      <c r="D83" s="18">
        <v>24</v>
      </c>
      <c r="E83" s="8">
        <f t="shared" si="40"/>
        <v>11</v>
      </c>
      <c r="F83" s="2">
        <f t="shared" si="41"/>
        <v>0</v>
      </c>
      <c r="G83" s="8">
        <f t="shared" si="63"/>
        <v>5</v>
      </c>
      <c r="H83" s="18">
        <v>185</v>
      </c>
      <c r="I83" s="18">
        <v>171</v>
      </c>
      <c r="J83" s="8">
        <f t="shared" si="42"/>
        <v>14</v>
      </c>
      <c r="K83" s="2">
        <f t="shared" si="43"/>
        <v>0</v>
      </c>
      <c r="L83" s="8">
        <f t="shared" si="44"/>
        <v>7</v>
      </c>
      <c r="M83" s="18">
        <v>75</v>
      </c>
      <c r="N83" s="18">
        <v>72</v>
      </c>
      <c r="O83" s="8">
        <f t="shared" si="45"/>
        <v>3</v>
      </c>
      <c r="P83" s="2">
        <f t="shared" si="46"/>
        <v>0</v>
      </c>
      <c r="Q83" s="8">
        <f t="shared" si="47"/>
        <v>1</v>
      </c>
      <c r="R83" s="18">
        <v>545</v>
      </c>
      <c r="S83" s="18">
        <v>512</v>
      </c>
      <c r="T83" s="8">
        <f t="shared" si="48"/>
        <v>33</v>
      </c>
      <c r="U83" s="2">
        <f t="shared" si="49"/>
        <v>0</v>
      </c>
      <c r="V83" s="8">
        <f t="shared" si="50"/>
        <v>16</v>
      </c>
      <c r="W83" s="18">
        <v>0</v>
      </c>
      <c r="X83" s="18">
        <v>0</v>
      </c>
      <c r="Y83" s="8">
        <f t="shared" si="51"/>
        <v>0</v>
      </c>
      <c r="Z83" s="2">
        <f t="shared" si="52"/>
        <v>0</v>
      </c>
      <c r="AA83" s="8">
        <f t="shared" si="53"/>
        <v>0</v>
      </c>
      <c r="AB83" s="18">
        <v>0</v>
      </c>
      <c r="AC83" s="18">
        <v>0</v>
      </c>
      <c r="AD83" s="8">
        <f t="shared" si="54"/>
        <v>0</v>
      </c>
      <c r="AE83" s="2">
        <f t="shared" si="55"/>
        <v>0</v>
      </c>
      <c r="AF83" s="8">
        <f t="shared" si="56"/>
        <v>0</v>
      </c>
      <c r="AG83" s="18">
        <v>0</v>
      </c>
      <c r="AH83" s="18">
        <v>0</v>
      </c>
      <c r="AI83" s="8">
        <f t="shared" si="57"/>
        <v>0</v>
      </c>
      <c r="AJ83" s="2">
        <f t="shared" si="58"/>
        <v>0</v>
      </c>
      <c r="AK83" s="8">
        <f t="shared" si="59"/>
        <v>0</v>
      </c>
      <c r="AL83" s="18">
        <v>0</v>
      </c>
      <c r="AM83" s="13">
        <v>0</v>
      </c>
      <c r="AN83" s="2">
        <f t="shared" si="60"/>
        <v>0</v>
      </c>
      <c r="AO83" s="2">
        <f t="shared" si="61"/>
        <v>0</v>
      </c>
      <c r="AP83" s="8">
        <f t="shared" si="62"/>
        <v>0</v>
      </c>
    </row>
    <row r="84" spans="1:42" x14ac:dyDescent="0.25">
      <c r="A84" s="5" t="s">
        <v>95</v>
      </c>
      <c r="B84" s="5" t="s">
        <v>104</v>
      </c>
      <c r="C84" s="18">
        <v>36</v>
      </c>
      <c r="D84" s="18">
        <v>26</v>
      </c>
      <c r="E84" s="8">
        <f t="shared" si="40"/>
        <v>10</v>
      </c>
      <c r="F84" s="2">
        <f t="shared" si="41"/>
        <v>0</v>
      </c>
      <c r="G84" s="8">
        <f t="shared" si="63"/>
        <v>5</v>
      </c>
      <c r="H84" s="18">
        <v>206</v>
      </c>
      <c r="I84" s="18">
        <v>187</v>
      </c>
      <c r="J84" s="8">
        <f t="shared" si="42"/>
        <v>19</v>
      </c>
      <c r="K84" s="2">
        <f t="shared" si="43"/>
        <v>0</v>
      </c>
      <c r="L84" s="8">
        <f t="shared" si="44"/>
        <v>9</v>
      </c>
      <c r="M84" s="18">
        <v>60</v>
      </c>
      <c r="N84" s="18">
        <v>55</v>
      </c>
      <c r="O84" s="8">
        <f t="shared" si="45"/>
        <v>5</v>
      </c>
      <c r="P84" s="2">
        <f t="shared" si="46"/>
        <v>0</v>
      </c>
      <c r="Q84" s="8">
        <f t="shared" si="47"/>
        <v>2</v>
      </c>
      <c r="R84" s="18">
        <v>560</v>
      </c>
      <c r="S84" s="18">
        <v>512</v>
      </c>
      <c r="T84" s="8">
        <f t="shared" si="48"/>
        <v>48</v>
      </c>
      <c r="U84" s="2">
        <f t="shared" si="49"/>
        <v>0</v>
      </c>
      <c r="V84" s="8">
        <f t="shared" si="50"/>
        <v>24</v>
      </c>
      <c r="W84" s="18">
        <v>0</v>
      </c>
      <c r="X84" s="18">
        <v>0</v>
      </c>
      <c r="Y84" s="8">
        <f t="shared" si="51"/>
        <v>0</v>
      </c>
      <c r="Z84" s="2">
        <f t="shared" si="52"/>
        <v>0</v>
      </c>
      <c r="AA84" s="8">
        <f t="shared" si="53"/>
        <v>0</v>
      </c>
      <c r="AB84" s="18">
        <v>4</v>
      </c>
      <c r="AC84" s="18">
        <v>0</v>
      </c>
      <c r="AD84" s="8">
        <f t="shared" si="54"/>
        <v>4</v>
      </c>
      <c r="AE84" s="2">
        <f t="shared" si="55"/>
        <v>0</v>
      </c>
      <c r="AF84" s="8">
        <f t="shared" si="56"/>
        <v>2</v>
      </c>
      <c r="AG84" s="18">
        <v>0</v>
      </c>
      <c r="AH84" s="18">
        <v>0</v>
      </c>
      <c r="AI84" s="8">
        <f t="shared" si="57"/>
        <v>0</v>
      </c>
      <c r="AJ84" s="2">
        <f t="shared" si="58"/>
        <v>0</v>
      </c>
      <c r="AK84" s="8">
        <f t="shared" si="59"/>
        <v>0</v>
      </c>
      <c r="AL84" s="18">
        <v>0</v>
      </c>
      <c r="AM84" s="13">
        <v>0</v>
      </c>
      <c r="AN84" s="2">
        <f t="shared" si="60"/>
        <v>0</v>
      </c>
      <c r="AO84" s="2">
        <f t="shared" si="61"/>
        <v>0</v>
      </c>
      <c r="AP84" s="8">
        <f t="shared" si="62"/>
        <v>0</v>
      </c>
    </row>
    <row r="85" spans="1:42" x14ac:dyDescent="0.25">
      <c r="A85" s="5" t="s">
        <v>85</v>
      </c>
      <c r="B85" s="5" t="s">
        <v>93</v>
      </c>
      <c r="C85" s="18">
        <v>68</v>
      </c>
      <c r="D85" s="18">
        <v>68</v>
      </c>
      <c r="E85" s="8">
        <f t="shared" si="40"/>
        <v>0</v>
      </c>
      <c r="F85" s="2">
        <f t="shared" si="41"/>
        <v>0</v>
      </c>
      <c r="G85" s="8">
        <f t="shared" si="63"/>
        <v>0</v>
      </c>
      <c r="H85" s="18">
        <v>339</v>
      </c>
      <c r="I85" s="18">
        <v>333</v>
      </c>
      <c r="J85" s="8">
        <f t="shared" si="42"/>
        <v>6</v>
      </c>
      <c r="K85" s="2">
        <f t="shared" si="43"/>
        <v>0</v>
      </c>
      <c r="L85" s="8">
        <f t="shared" si="44"/>
        <v>3</v>
      </c>
      <c r="M85" s="18">
        <v>184</v>
      </c>
      <c r="N85" s="18">
        <v>181</v>
      </c>
      <c r="O85" s="8">
        <f t="shared" si="45"/>
        <v>3</v>
      </c>
      <c r="P85" s="2">
        <f t="shared" si="46"/>
        <v>0</v>
      </c>
      <c r="Q85" s="8">
        <f t="shared" si="47"/>
        <v>1</v>
      </c>
      <c r="R85" s="18">
        <v>950</v>
      </c>
      <c r="S85" s="18">
        <v>904</v>
      </c>
      <c r="T85" s="8">
        <f t="shared" si="48"/>
        <v>46</v>
      </c>
      <c r="U85" s="2">
        <f t="shared" si="49"/>
        <v>0</v>
      </c>
      <c r="V85" s="8">
        <f t="shared" si="50"/>
        <v>23</v>
      </c>
      <c r="W85" s="18">
        <v>0</v>
      </c>
      <c r="X85" s="18">
        <v>0</v>
      </c>
      <c r="Y85" s="8">
        <f t="shared" si="51"/>
        <v>0</v>
      </c>
      <c r="Z85" s="2">
        <f t="shared" si="52"/>
        <v>0</v>
      </c>
      <c r="AA85" s="8">
        <f t="shared" si="53"/>
        <v>0</v>
      </c>
      <c r="AB85" s="18">
        <v>1</v>
      </c>
      <c r="AC85" s="18">
        <v>1</v>
      </c>
      <c r="AD85" s="8">
        <f t="shared" si="54"/>
        <v>0</v>
      </c>
      <c r="AE85" s="2">
        <f t="shared" si="55"/>
        <v>0</v>
      </c>
      <c r="AF85" s="8">
        <f t="shared" si="56"/>
        <v>0</v>
      </c>
      <c r="AG85" s="18">
        <v>0</v>
      </c>
      <c r="AH85" s="18">
        <v>0</v>
      </c>
      <c r="AI85" s="8">
        <f t="shared" si="57"/>
        <v>0</v>
      </c>
      <c r="AJ85" s="2">
        <f t="shared" si="58"/>
        <v>0</v>
      </c>
      <c r="AK85" s="8">
        <f t="shared" si="59"/>
        <v>0</v>
      </c>
      <c r="AL85" s="18">
        <v>0</v>
      </c>
      <c r="AM85" s="13">
        <v>1</v>
      </c>
      <c r="AN85" s="2">
        <f t="shared" si="60"/>
        <v>0</v>
      </c>
      <c r="AO85" s="2">
        <f t="shared" si="61"/>
        <v>1</v>
      </c>
      <c r="AP85" s="8">
        <f t="shared" si="62"/>
        <v>0</v>
      </c>
    </row>
    <row r="86" spans="1:42" x14ac:dyDescent="0.25">
      <c r="A86" s="5" t="s">
        <v>46</v>
      </c>
      <c r="B86" s="5" t="s">
        <v>56</v>
      </c>
      <c r="C86" s="18">
        <v>32</v>
      </c>
      <c r="D86" s="18">
        <v>24</v>
      </c>
      <c r="E86" s="8">
        <f t="shared" si="40"/>
        <v>8</v>
      </c>
      <c r="F86" s="2">
        <f t="shared" si="41"/>
        <v>0</v>
      </c>
      <c r="G86" s="8">
        <f t="shared" si="63"/>
        <v>4</v>
      </c>
      <c r="H86" s="18">
        <v>175</v>
      </c>
      <c r="I86" s="18">
        <v>158</v>
      </c>
      <c r="J86" s="8">
        <f t="shared" si="42"/>
        <v>17</v>
      </c>
      <c r="K86" s="2">
        <f t="shared" si="43"/>
        <v>0</v>
      </c>
      <c r="L86" s="8">
        <f t="shared" si="44"/>
        <v>8</v>
      </c>
      <c r="M86" s="18">
        <v>32</v>
      </c>
      <c r="N86" s="18">
        <v>32</v>
      </c>
      <c r="O86" s="8">
        <f t="shared" si="45"/>
        <v>0</v>
      </c>
      <c r="P86" s="2">
        <f t="shared" si="46"/>
        <v>0</v>
      </c>
      <c r="Q86" s="8">
        <f t="shared" si="47"/>
        <v>0</v>
      </c>
      <c r="R86" s="18">
        <v>504</v>
      </c>
      <c r="S86" s="18">
        <v>471</v>
      </c>
      <c r="T86" s="8">
        <f t="shared" si="48"/>
        <v>33</v>
      </c>
      <c r="U86" s="2">
        <f t="shared" si="49"/>
        <v>0</v>
      </c>
      <c r="V86" s="8">
        <f t="shared" si="50"/>
        <v>16</v>
      </c>
      <c r="W86" s="18">
        <v>5</v>
      </c>
      <c r="X86" s="18">
        <v>3</v>
      </c>
      <c r="Y86" s="8">
        <f t="shared" si="51"/>
        <v>2</v>
      </c>
      <c r="Z86" s="2">
        <f t="shared" si="52"/>
        <v>0</v>
      </c>
      <c r="AA86" s="8">
        <f t="shared" si="53"/>
        <v>1</v>
      </c>
      <c r="AB86" s="18">
        <v>0</v>
      </c>
      <c r="AC86" s="18">
        <v>0</v>
      </c>
      <c r="AD86" s="8">
        <f t="shared" si="54"/>
        <v>0</v>
      </c>
      <c r="AE86" s="2">
        <f t="shared" si="55"/>
        <v>0</v>
      </c>
      <c r="AF86" s="8">
        <f t="shared" si="56"/>
        <v>0</v>
      </c>
      <c r="AG86" s="18">
        <v>3</v>
      </c>
      <c r="AH86" s="18">
        <v>3</v>
      </c>
      <c r="AI86" s="8">
        <f t="shared" si="57"/>
        <v>0</v>
      </c>
      <c r="AJ86" s="2">
        <f t="shared" si="58"/>
        <v>0</v>
      </c>
      <c r="AK86" s="8">
        <f t="shared" si="59"/>
        <v>0</v>
      </c>
      <c r="AL86" s="18">
        <v>1</v>
      </c>
      <c r="AM86" s="13">
        <v>1</v>
      </c>
      <c r="AN86" s="2">
        <f t="shared" si="60"/>
        <v>0</v>
      </c>
      <c r="AO86" s="2">
        <f t="shared" si="61"/>
        <v>0</v>
      </c>
      <c r="AP86" s="8">
        <f t="shared" si="62"/>
        <v>0</v>
      </c>
    </row>
    <row r="87" spans="1:42" x14ac:dyDescent="0.25">
      <c r="A87" s="5" t="s">
        <v>74</v>
      </c>
      <c r="B87" s="5" t="s">
        <v>79</v>
      </c>
      <c r="C87" s="18">
        <v>88</v>
      </c>
      <c r="D87" s="18">
        <v>86</v>
      </c>
      <c r="E87" s="8">
        <f t="shared" si="40"/>
        <v>2</v>
      </c>
      <c r="F87" s="2">
        <f t="shared" si="41"/>
        <v>0</v>
      </c>
      <c r="G87" s="8">
        <f t="shared" si="63"/>
        <v>1</v>
      </c>
      <c r="H87" s="18">
        <v>530</v>
      </c>
      <c r="I87" s="18">
        <v>499</v>
      </c>
      <c r="J87" s="8">
        <f t="shared" si="42"/>
        <v>31</v>
      </c>
      <c r="K87" s="2">
        <f t="shared" si="43"/>
        <v>0</v>
      </c>
      <c r="L87" s="8">
        <f t="shared" si="44"/>
        <v>15</v>
      </c>
      <c r="M87" s="18">
        <v>258</v>
      </c>
      <c r="N87" s="18">
        <v>246</v>
      </c>
      <c r="O87" s="8">
        <f t="shared" si="45"/>
        <v>12</v>
      </c>
      <c r="P87" s="2">
        <f t="shared" si="46"/>
        <v>0</v>
      </c>
      <c r="Q87" s="8">
        <f t="shared" si="47"/>
        <v>6</v>
      </c>
      <c r="R87" s="18">
        <v>1085</v>
      </c>
      <c r="S87" s="18">
        <v>1025</v>
      </c>
      <c r="T87" s="8">
        <f t="shared" si="48"/>
        <v>60</v>
      </c>
      <c r="U87" s="2">
        <f t="shared" si="49"/>
        <v>0</v>
      </c>
      <c r="V87" s="8">
        <f t="shared" si="50"/>
        <v>29</v>
      </c>
      <c r="W87" s="18">
        <v>3</v>
      </c>
      <c r="X87" s="18">
        <v>2</v>
      </c>
      <c r="Y87" s="8">
        <f t="shared" si="51"/>
        <v>1</v>
      </c>
      <c r="Z87" s="2">
        <f t="shared" si="52"/>
        <v>0</v>
      </c>
      <c r="AA87" s="8">
        <f t="shared" si="53"/>
        <v>1</v>
      </c>
      <c r="AB87" s="18">
        <v>4</v>
      </c>
      <c r="AC87" s="18">
        <v>3</v>
      </c>
      <c r="AD87" s="8">
        <f t="shared" si="54"/>
        <v>1</v>
      </c>
      <c r="AE87" s="2">
        <f t="shared" si="55"/>
        <v>0</v>
      </c>
      <c r="AF87" s="8">
        <f t="shared" si="56"/>
        <v>1</v>
      </c>
      <c r="AG87" s="18">
        <v>2</v>
      </c>
      <c r="AH87" s="18">
        <v>1</v>
      </c>
      <c r="AI87" s="8">
        <f t="shared" si="57"/>
        <v>1</v>
      </c>
      <c r="AJ87" s="2">
        <f t="shared" si="58"/>
        <v>0</v>
      </c>
      <c r="AK87" s="8">
        <f t="shared" si="59"/>
        <v>1</v>
      </c>
      <c r="AL87" s="18">
        <v>1</v>
      </c>
      <c r="AM87" s="13">
        <v>0</v>
      </c>
      <c r="AN87" s="2">
        <f t="shared" si="60"/>
        <v>1</v>
      </c>
      <c r="AO87" s="2">
        <f t="shared" si="61"/>
        <v>0</v>
      </c>
      <c r="AP87" s="8">
        <f t="shared" si="62"/>
        <v>1</v>
      </c>
    </row>
    <row r="88" spans="1:42" x14ac:dyDescent="0.25">
      <c r="A88" s="5" t="s">
        <v>0</v>
      </c>
      <c r="B88" s="5" t="s">
        <v>4</v>
      </c>
      <c r="C88" s="18">
        <v>38</v>
      </c>
      <c r="D88" s="18">
        <v>37</v>
      </c>
      <c r="E88" s="8">
        <f t="shared" si="40"/>
        <v>1</v>
      </c>
      <c r="F88" s="2">
        <f t="shared" si="41"/>
        <v>0</v>
      </c>
      <c r="G88" s="8">
        <f t="shared" si="63"/>
        <v>1</v>
      </c>
      <c r="H88" s="18">
        <v>246</v>
      </c>
      <c r="I88" s="18">
        <v>223</v>
      </c>
      <c r="J88" s="8">
        <f t="shared" si="42"/>
        <v>23</v>
      </c>
      <c r="K88" s="2">
        <f t="shared" si="43"/>
        <v>0</v>
      </c>
      <c r="L88" s="8">
        <f t="shared" si="44"/>
        <v>11</v>
      </c>
      <c r="M88" s="18">
        <v>53</v>
      </c>
      <c r="N88" s="18">
        <v>46</v>
      </c>
      <c r="O88" s="8">
        <f t="shared" si="45"/>
        <v>7</v>
      </c>
      <c r="P88" s="2">
        <f t="shared" si="46"/>
        <v>0</v>
      </c>
      <c r="Q88" s="8">
        <f t="shared" si="47"/>
        <v>3</v>
      </c>
      <c r="R88" s="18">
        <v>571</v>
      </c>
      <c r="S88" s="18">
        <v>554</v>
      </c>
      <c r="T88" s="8">
        <f t="shared" si="48"/>
        <v>17</v>
      </c>
      <c r="U88" s="2">
        <f t="shared" si="49"/>
        <v>0</v>
      </c>
      <c r="V88" s="8">
        <f t="shared" si="50"/>
        <v>8</v>
      </c>
      <c r="W88" s="18">
        <v>4</v>
      </c>
      <c r="X88" s="18">
        <v>1</v>
      </c>
      <c r="Y88" s="8">
        <f t="shared" si="51"/>
        <v>3</v>
      </c>
      <c r="Z88" s="2">
        <f t="shared" si="52"/>
        <v>0</v>
      </c>
      <c r="AA88" s="8">
        <f t="shared" si="53"/>
        <v>2</v>
      </c>
      <c r="AB88" s="18">
        <v>1</v>
      </c>
      <c r="AC88" s="18">
        <v>1</v>
      </c>
      <c r="AD88" s="8">
        <f t="shared" si="54"/>
        <v>0</v>
      </c>
      <c r="AE88" s="2">
        <f t="shared" si="55"/>
        <v>0</v>
      </c>
      <c r="AF88" s="8">
        <f t="shared" si="56"/>
        <v>0</v>
      </c>
      <c r="AG88" s="18">
        <v>3</v>
      </c>
      <c r="AH88" s="18">
        <v>1</v>
      </c>
      <c r="AI88" s="8">
        <f t="shared" si="57"/>
        <v>2</v>
      </c>
      <c r="AJ88" s="2">
        <f t="shared" si="58"/>
        <v>0</v>
      </c>
      <c r="AK88" s="8">
        <f t="shared" si="59"/>
        <v>1</v>
      </c>
      <c r="AL88" s="18">
        <v>1</v>
      </c>
      <c r="AM88" s="13">
        <v>1</v>
      </c>
      <c r="AN88" s="2">
        <f t="shared" si="60"/>
        <v>0</v>
      </c>
      <c r="AO88" s="2">
        <f t="shared" si="61"/>
        <v>0</v>
      </c>
      <c r="AP88" s="8">
        <f t="shared" si="62"/>
        <v>0</v>
      </c>
    </row>
    <row r="89" spans="1:42" x14ac:dyDescent="0.25">
      <c r="A89" s="5" t="s">
        <v>105</v>
      </c>
      <c r="B89" s="5" t="s">
        <v>107</v>
      </c>
      <c r="C89" s="18">
        <v>32</v>
      </c>
      <c r="D89" s="18">
        <v>23</v>
      </c>
      <c r="E89" s="8">
        <f t="shared" si="40"/>
        <v>9</v>
      </c>
      <c r="F89" s="2">
        <f t="shared" si="41"/>
        <v>0</v>
      </c>
      <c r="G89" s="8">
        <f t="shared" si="63"/>
        <v>4</v>
      </c>
      <c r="H89" s="18">
        <v>164</v>
      </c>
      <c r="I89" s="18">
        <v>149</v>
      </c>
      <c r="J89" s="8">
        <f t="shared" si="42"/>
        <v>15</v>
      </c>
      <c r="K89" s="2">
        <f t="shared" si="43"/>
        <v>0</v>
      </c>
      <c r="L89" s="8">
        <f t="shared" si="44"/>
        <v>7</v>
      </c>
      <c r="M89" s="18">
        <v>52</v>
      </c>
      <c r="N89" s="18">
        <v>50</v>
      </c>
      <c r="O89" s="8">
        <f t="shared" si="45"/>
        <v>2</v>
      </c>
      <c r="P89" s="2">
        <f t="shared" si="46"/>
        <v>0</v>
      </c>
      <c r="Q89" s="8">
        <f t="shared" si="47"/>
        <v>1</v>
      </c>
      <c r="R89" s="18">
        <v>453</v>
      </c>
      <c r="S89" s="18">
        <v>433</v>
      </c>
      <c r="T89" s="8">
        <f t="shared" si="48"/>
        <v>20</v>
      </c>
      <c r="U89" s="2">
        <f t="shared" si="49"/>
        <v>0</v>
      </c>
      <c r="V89" s="8">
        <f t="shared" si="50"/>
        <v>10</v>
      </c>
      <c r="W89" s="18">
        <v>0</v>
      </c>
      <c r="X89" s="18">
        <v>0</v>
      </c>
      <c r="Y89" s="8">
        <f t="shared" si="51"/>
        <v>0</v>
      </c>
      <c r="Z89" s="2">
        <f t="shared" si="52"/>
        <v>0</v>
      </c>
      <c r="AA89" s="8">
        <f t="shared" si="53"/>
        <v>0</v>
      </c>
      <c r="AB89" s="18">
        <v>0</v>
      </c>
      <c r="AC89" s="18">
        <v>0</v>
      </c>
      <c r="AD89" s="8">
        <f t="shared" si="54"/>
        <v>0</v>
      </c>
      <c r="AE89" s="2">
        <f t="shared" si="55"/>
        <v>0</v>
      </c>
      <c r="AF89" s="8">
        <f t="shared" si="56"/>
        <v>0</v>
      </c>
      <c r="AG89" s="18">
        <v>0</v>
      </c>
      <c r="AH89" s="18">
        <v>0</v>
      </c>
      <c r="AI89" s="8">
        <f t="shared" si="57"/>
        <v>0</v>
      </c>
      <c r="AJ89" s="2">
        <f t="shared" si="58"/>
        <v>0</v>
      </c>
      <c r="AK89" s="8">
        <f t="shared" si="59"/>
        <v>0</v>
      </c>
      <c r="AL89" s="18">
        <v>0</v>
      </c>
      <c r="AM89" s="13">
        <v>0</v>
      </c>
      <c r="AN89" s="2">
        <f t="shared" si="60"/>
        <v>0</v>
      </c>
      <c r="AO89" s="2">
        <f t="shared" si="61"/>
        <v>0</v>
      </c>
      <c r="AP89" s="8">
        <f t="shared" si="62"/>
        <v>0</v>
      </c>
    </row>
    <row r="90" spans="1:42" x14ac:dyDescent="0.25">
      <c r="A90" s="5" t="s">
        <v>65</v>
      </c>
      <c r="B90" s="5" t="s">
        <v>71</v>
      </c>
      <c r="C90" s="18">
        <v>273</v>
      </c>
      <c r="D90" s="18">
        <v>176</v>
      </c>
      <c r="E90" s="8">
        <f t="shared" si="40"/>
        <v>97</v>
      </c>
      <c r="F90" s="2">
        <f t="shared" si="41"/>
        <v>0</v>
      </c>
      <c r="G90" s="8">
        <f t="shared" si="63"/>
        <v>48</v>
      </c>
      <c r="H90" s="18">
        <v>1642</v>
      </c>
      <c r="I90" s="18">
        <v>1524</v>
      </c>
      <c r="J90" s="8">
        <f t="shared" si="42"/>
        <v>118</v>
      </c>
      <c r="K90" s="2">
        <f t="shared" si="43"/>
        <v>0</v>
      </c>
      <c r="L90" s="8">
        <f t="shared" si="44"/>
        <v>58</v>
      </c>
      <c r="M90" s="18">
        <v>631</v>
      </c>
      <c r="N90" s="18">
        <v>587</v>
      </c>
      <c r="O90" s="8">
        <f t="shared" si="45"/>
        <v>44</v>
      </c>
      <c r="P90" s="2">
        <f t="shared" si="46"/>
        <v>0</v>
      </c>
      <c r="Q90" s="8">
        <f t="shared" si="47"/>
        <v>22</v>
      </c>
      <c r="R90" s="18">
        <v>4321</v>
      </c>
      <c r="S90" s="18">
        <v>4011</v>
      </c>
      <c r="T90" s="8">
        <f t="shared" si="48"/>
        <v>310</v>
      </c>
      <c r="U90" s="2">
        <f t="shared" si="49"/>
        <v>0</v>
      </c>
      <c r="V90" s="8">
        <f t="shared" si="50"/>
        <v>152</v>
      </c>
      <c r="W90" s="18">
        <v>7</v>
      </c>
      <c r="X90" s="18">
        <v>6</v>
      </c>
      <c r="Y90" s="8">
        <f t="shared" si="51"/>
        <v>1</v>
      </c>
      <c r="Z90" s="2">
        <f t="shared" si="52"/>
        <v>0</v>
      </c>
      <c r="AA90" s="8">
        <f t="shared" si="53"/>
        <v>1</v>
      </c>
      <c r="AB90" s="18">
        <v>10</v>
      </c>
      <c r="AC90" s="18">
        <v>4</v>
      </c>
      <c r="AD90" s="8">
        <f t="shared" si="54"/>
        <v>6</v>
      </c>
      <c r="AE90" s="2">
        <f t="shared" si="55"/>
        <v>0</v>
      </c>
      <c r="AF90" s="8">
        <f t="shared" si="56"/>
        <v>3</v>
      </c>
      <c r="AG90" s="18">
        <v>11</v>
      </c>
      <c r="AH90" s="18">
        <v>7</v>
      </c>
      <c r="AI90" s="8">
        <f t="shared" si="57"/>
        <v>4</v>
      </c>
      <c r="AJ90" s="2">
        <f t="shared" si="58"/>
        <v>0</v>
      </c>
      <c r="AK90" s="8">
        <f t="shared" si="59"/>
        <v>2</v>
      </c>
      <c r="AL90" s="18">
        <v>1</v>
      </c>
      <c r="AM90" s="13">
        <v>1</v>
      </c>
      <c r="AN90" s="2">
        <f t="shared" si="60"/>
        <v>0</v>
      </c>
      <c r="AO90" s="2">
        <f t="shared" si="61"/>
        <v>0</v>
      </c>
      <c r="AP90" s="8">
        <f t="shared" si="62"/>
        <v>0</v>
      </c>
    </row>
    <row r="91" spans="1:42" x14ac:dyDescent="0.25">
      <c r="A91" s="5" t="s">
        <v>85</v>
      </c>
      <c r="B91" s="5" t="s">
        <v>94</v>
      </c>
      <c r="C91" s="18">
        <v>72</v>
      </c>
      <c r="D91" s="18">
        <v>75</v>
      </c>
      <c r="E91" s="8">
        <f t="shared" si="40"/>
        <v>0</v>
      </c>
      <c r="F91" s="2">
        <f t="shared" si="41"/>
        <v>3</v>
      </c>
      <c r="G91" s="8">
        <f t="shared" si="63"/>
        <v>0</v>
      </c>
      <c r="H91" s="18">
        <v>410</v>
      </c>
      <c r="I91" s="18">
        <v>404</v>
      </c>
      <c r="J91" s="8">
        <f t="shared" si="42"/>
        <v>6</v>
      </c>
      <c r="K91" s="2">
        <f t="shared" si="43"/>
        <v>0</v>
      </c>
      <c r="L91" s="8">
        <f t="shared" si="44"/>
        <v>3</v>
      </c>
      <c r="M91" s="18">
        <v>171</v>
      </c>
      <c r="N91" s="18">
        <v>168</v>
      </c>
      <c r="O91" s="8">
        <f t="shared" si="45"/>
        <v>3</v>
      </c>
      <c r="P91" s="2">
        <f t="shared" si="46"/>
        <v>0</v>
      </c>
      <c r="Q91" s="8">
        <f t="shared" si="47"/>
        <v>1</v>
      </c>
      <c r="R91" s="18">
        <v>992</v>
      </c>
      <c r="S91" s="18">
        <v>972</v>
      </c>
      <c r="T91" s="8">
        <f t="shared" si="48"/>
        <v>20</v>
      </c>
      <c r="U91" s="2">
        <f t="shared" si="49"/>
        <v>0</v>
      </c>
      <c r="V91" s="8">
        <f t="shared" si="50"/>
        <v>10</v>
      </c>
      <c r="W91" s="18">
        <v>5</v>
      </c>
      <c r="X91" s="18">
        <v>5</v>
      </c>
      <c r="Y91" s="8">
        <f t="shared" si="51"/>
        <v>0</v>
      </c>
      <c r="Z91" s="2">
        <f t="shared" si="52"/>
        <v>0</v>
      </c>
      <c r="AA91" s="8">
        <f t="shared" si="53"/>
        <v>0</v>
      </c>
      <c r="AB91" s="18">
        <v>2</v>
      </c>
      <c r="AC91" s="18">
        <v>2</v>
      </c>
      <c r="AD91" s="8">
        <f t="shared" si="54"/>
        <v>0</v>
      </c>
      <c r="AE91" s="2">
        <f t="shared" si="55"/>
        <v>0</v>
      </c>
      <c r="AF91" s="8">
        <f t="shared" si="56"/>
        <v>0</v>
      </c>
      <c r="AG91" s="18">
        <v>3</v>
      </c>
      <c r="AH91" s="18">
        <v>3</v>
      </c>
      <c r="AI91" s="8">
        <f t="shared" si="57"/>
        <v>0</v>
      </c>
      <c r="AJ91" s="2">
        <f t="shared" si="58"/>
        <v>0</v>
      </c>
      <c r="AK91" s="8">
        <f t="shared" si="59"/>
        <v>0</v>
      </c>
      <c r="AL91" s="18">
        <v>2</v>
      </c>
      <c r="AM91" s="13">
        <v>2</v>
      </c>
      <c r="AN91" s="2">
        <f t="shared" si="60"/>
        <v>0</v>
      </c>
      <c r="AO91" s="2">
        <f t="shared" si="61"/>
        <v>0</v>
      </c>
      <c r="AP91" s="8">
        <f t="shared" si="62"/>
        <v>0</v>
      </c>
    </row>
    <row r="92" spans="1:42" x14ac:dyDescent="0.25">
      <c r="A92" s="5" t="s">
        <v>108</v>
      </c>
      <c r="B92" s="5" t="s">
        <v>112</v>
      </c>
      <c r="C92" s="18">
        <v>103</v>
      </c>
      <c r="D92" s="18">
        <v>71</v>
      </c>
      <c r="E92" s="8">
        <f t="shared" si="40"/>
        <v>32</v>
      </c>
      <c r="F92" s="2">
        <f t="shared" si="41"/>
        <v>0</v>
      </c>
      <c r="G92" s="8">
        <f t="shared" si="63"/>
        <v>16</v>
      </c>
      <c r="H92" s="18">
        <v>681</v>
      </c>
      <c r="I92" s="18">
        <v>634</v>
      </c>
      <c r="J92" s="8">
        <f t="shared" si="42"/>
        <v>47</v>
      </c>
      <c r="K92" s="2">
        <f t="shared" si="43"/>
        <v>0</v>
      </c>
      <c r="L92" s="8">
        <f t="shared" si="44"/>
        <v>23</v>
      </c>
      <c r="M92" s="18">
        <v>244</v>
      </c>
      <c r="N92" s="18">
        <v>228</v>
      </c>
      <c r="O92" s="8">
        <f t="shared" si="45"/>
        <v>16</v>
      </c>
      <c r="P92" s="2">
        <f t="shared" si="46"/>
        <v>0</v>
      </c>
      <c r="Q92" s="8">
        <f t="shared" si="47"/>
        <v>8</v>
      </c>
      <c r="R92" s="18">
        <v>1704</v>
      </c>
      <c r="S92" s="18">
        <v>1552</v>
      </c>
      <c r="T92" s="8">
        <f t="shared" si="48"/>
        <v>152</v>
      </c>
      <c r="U92" s="2">
        <f t="shared" si="49"/>
        <v>0</v>
      </c>
      <c r="V92" s="8">
        <f t="shared" si="50"/>
        <v>75</v>
      </c>
      <c r="W92" s="18">
        <v>3</v>
      </c>
      <c r="X92" s="18">
        <v>4</v>
      </c>
      <c r="Y92" s="8">
        <f t="shared" si="51"/>
        <v>0</v>
      </c>
      <c r="Z92" s="2">
        <f t="shared" si="52"/>
        <v>1</v>
      </c>
      <c r="AA92" s="8">
        <f t="shared" si="53"/>
        <v>0</v>
      </c>
      <c r="AB92" s="18">
        <v>12</v>
      </c>
      <c r="AC92" s="18">
        <v>11</v>
      </c>
      <c r="AD92" s="8">
        <f t="shared" si="54"/>
        <v>1</v>
      </c>
      <c r="AE92" s="2">
        <f t="shared" si="55"/>
        <v>0</v>
      </c>
      <c r="AF92" s="8">
        <f t="shared" si="56"/>
        <v>1</v>
      </c>
      <c r="AG92" s="18">
        <v>2</v>
      </c>
      <c r="AH92" s="18">
        <v>1</v>
      </c>
      <c r="AI92" s="8">
        <f t="shared" si="57"/>
        <v>1</v>
      </c>
      <c r="AJ92" s="2">
        <f t="shared" si="58"/>
        <v>0</v>
      </c>
      <c r="AK92" s="8">
        <f t="shared" si="59"/>
        <v>1</v>
      </c>
      <c r="AL92" s="18">
        <v>1</v>
      </c>
      <c r="AM92" s="13">
        <v>3</v>
      </c>
      <c r="AN92" s="2">
        <f t="shared" si="60"/>
        <v>0</v>
      </c>
      <c r="AO92" s="2">
        <f t="shared" si="61"/>
        <v>2</v>
      </c>
      <c r="AP92" s="8">
        <f t="shared" si="62"/>
        <v>0</v>
      </c>
    </row>
    <row r="93" spans="1:42" x14ac:dyDescent="0.25">
      <c r="A93" s="5" t="s">
        <v>30</v>
      </c>
      <c r="B93" s="5" t="s">
        <v>33</v>
      </c>
      <c r="C93" s="18">
        <v>35</v>
      </c>
      <c r="D93" s="18">
        <v>14</v>
      </c>
      <c r="E93" s="8">
        <f t="shared" si="40"/>
        <v>21</v>
      </c>
      <c r="F93" s="2">
        <f t="shared" si="41"/>
        <v>0</v>
      </c>
      <c r="G93" s="8">
        <f t="shared" si="63"/>
        <v>10</v>
      </c>
      <c r="H93" s="18">
        <v>148</v>
      </c>
      <c r="I93" s="18">
        <v>135</v>
      </c>
      <c r="J93" s="8">
        <f t="shared" si="42"/>
        <v>13</v>
      </c>
      <c r="K93" s="2">
        <f t="shared" si="43"/>
        <v>0</v>
      </c>
      <c r="L93" s="8">
        <f t="shared" si="44"/>
        <v>6</v>
      </c>
      <c r="M93" s="18">
        <v>51</v>
      </c>
      <c r="N93" s="18">
        <v>50</v>
      </c>
      <c r="O93" s="8">
        <f t="shared" si="45"/>
        <v>1</v>
      </c>
      <c r="P93" s="2">
        <f t="shared" si="46"/>
        <v>0</v>
      </c>
      <c r="Q93" s="8">
        <f t="shared" si="47"/>
        <v>1</v>
      </c>
      <c r="R93" s="18">
        <v>403</v>
      </c>
      <c r="S93" s="18">
        <v>365</v>
      </c>
      <c r="T93" s="8">
        <f t="shared" si="48"/>
        <v>38</v>
      </c>
      <c r="U93" s="2">
        <f t="shared" si="49"/>
        <v>0</v>
      </c>
      <c r="V93" s="8">
        <f t="shared" si="50"/>
        <v>19</v>
      </c>
      <c r="W93" s="18">
        <v>0</v>
      </c>
      <c r="X93" s="18">
        <v>0</v>
      </c>
      <c r="Y93" s="8">
        <f t="shared" si="51"/>
        <v>0</v>
      </c>
      <c r="Z93" s="2">
        <f t="shared" si="52"/>
        <v>0</v>
      </c>
      <c r="AA93" s="8">
        <f t="shared" si="53"/>
        <v>0</v>
      </c>
      <c r="AB93" s="18">
        <v>0</v>
      </c>
      <c r="AC93" s="18">
        <v>0</v>
      </c>
      <c r="AD93" s="8">
        <f t="shared" si="54"/>
        <v>0</v>
      </c>
      <c r="AE93" s="2">
        <f t="shared" si="55"/>
        <v>0</v>
      </c>
      <c r="AF93" s="8">
        <f t="shared" si="56"/>
        <v>0</v>
      </c>
      <c r="AG93" s="18">
        <v>0</v>
      </c>
      <c r="AH93" s="18">
        <v>0</v>
      </c>
      <c r="AI93" s="8">
        <f t="shared" si="57"/>
        <v>0</v>
      </c>
      <c r="AJ93" s="2">
        <f t="shared" si="58"/>
        <v>0</v>
      </c>
      <c r="AK93" s="8">
        <f t="shared" si="59"/>
        <v>0</v>
      </c>
      <c r="AL93" s="18">
        <v>0</v>
      </c>
      <c r="AM93" s="13">
        <v>0</v>
      </c>
      <c r="AN93" s="2">
        <f t="shared" si="60"/>
        <v>0</v>
      </c>
      <c r="AO93" s="2">
        <f t="shared" si="61"/>
        <v>0</v>
      </c>
      <c r="AP93" s="8">
        <f t="shared" si="62"/>
        <v>0</v>
      </c>
    </row>
    <row r="94" spans="1:42" x14ac:dyDescent="0.25">
      <c r="A94" s="5" t="s">
        <v>30</v>
      </c>
      <c r="B94" s="5" t="s">
        <v>34</v>
      </c>
      <c r="C94" s="18">
        <v>66</v>
      </c>
      <c r="D94" s="18">
        <v>50</v>
      </c>
      <c r="E94" s="8">
        <f t="shared" si="40"/>
        <v>16</v>
      </c>
      <c r="F94" s="2">
        <f t="shared" si="41"/>
        <v>0</v>
      </c>
      <c r="G94" s="8">
        <f t="shared" si="63"/>
        <v>8</v>
      </c>
      <c r="H94" s="18">
        <v>393</v>
      </c>
      <c r="I94" s="18">
        <v>363</v>
      </c>
      <c r="J94" s="8">
        <f t="shared" si="42"/>
        <v>30</v>
      </c>
      <c r="K94" s="2">
        <f t="shared" si="43"/>
        <v>0</v>
      </c>
      <c r="L94" s="8">
        <f t="shared" si="44"/>
        <v>15</v>
      </c>
      <c r="M94" s="18">
        <v>154</v>
      </c>
      <c r="N94" s="18">
        <v>145</v>
      </c>
      <c r="O94" s="8">
        <f t="shared" si="45"/>
        <v>9</v>
      </c>
      <c r="P94" s="2">
        <f t="shared" si="46"/>
        <v>0</v>
      </c>
      <c r="Q94" s="8">
        <f t="shared" si="47"/>
        <v>4</v>
      </c>
      <c r="R94" s="18">
        <v>1268</v>
      </c>
      <c r="S94" s="18">
        <v>1191</v>
      </c>
      <c r="T94" s="8">
        <f t="shared" si="48"/>
        <v>77</v>
      </c>
      <c r="U94" s="2">
        <f t="shared" si="49"/>
        <v>0</v>
      </c>
      <c r="V94" s="8">
        <f t="shared" si="50"/>
        <v>38</v>
      </c>
      <c r="W94" s="18">
        <v>14</v>
      </c>
      <c r="X94" s="18">
        <v>11</v>
      </c>
      <c r="Y94" s="8">
        <f t="shared" si="51"/>
        <v>3</v>
      </c>
      <c r="Z94" s="2">
        <f t="shared" si="52"/>
        <v>0</v>
      </c>
      <c r="AA94" s="8">
        <f t="shared" si="53"/>
        <v>2</v>
      </c>
      <c r="AB94" s="18">
        <v>8</v>
      </c>
      <c r="AC94" s="18">
        <v>6</v>
      </c>
      <c r="AD94" s="8">
        <f t="shared" si="54"/>
        <v>2</v>
      </c>
      <c r="AE94" s="2">
        <f t="shared" si="55"/>
        <v>0</v>
      </c>
      <c r="AF94" s="8">
        <f t="shared" si="56"/>
        <v>1</v>
      </c>
      <c r="AG94" s="18">
        <v>11</v>
      </c>
      <c r="AH94" s="18">
        <v>11</v>
      </c>
      <c r="AI94" s="8">
        <f t="shared" si="57"/>
        <v>0</v>
      </c>
      <c r="AJ94" s="2">
        <f t="shared" si="58"/>
        <v>0</v>
      </c>
      <c r="AK94" s="8">
        <f t="shared" si="59"/>
        <v>0</v>
      </c>
      <c r="AL94" s="18">
        <v>3</v>
      </c>
      <c r="AM94" s="13">
        <v>3</v>
      </c>
      <c r="AN94" s="2">
        <f t="shared" si="60"/>
        <v>0</v>
      </c>
      <c r="AO94" s="2">
        <f t="shared" si="61"/>
        <v>0</v>
      </c>
      <c r="AP94" s="8">
        <f t="shared" si="62"/>
        <v>0</v>
      </c>
    </row>
    <row r="95" spans="1:42" x14ac:dyDescent="0.25">
      <c r="A95" s="5" t="s">
        <v>46</v>
      </c>
      <c r="B95" s="5" t="s">
        <v>57</v>
      </c>
      <c r="C95" s="18">
        <v>105</v>
      </c>
      <c r="D95" s="18">
        <v>75</v>
      </c>
      <c r="E95" s="8">
        <f t="shared" si="40"/>
        <v>30</v>
      </c>
      <c r="F95" s="2">
        <f t="shared" si="41"/>
        <v>0</v>
      </c>
      <c r="G95" s="8">
        <f t="shared" si="63"/>
        <v>15</v>
      </c>
      <c r="H95" s="18">
        <v>634</v>
      </c>
      <c r="I95" s="18">
        <v>579</v>
      </c>
      <c r="J95" s="8">
        <f t="shared" si="42"/>
        <v>55</v>
      </c>
      <c r="K95" s="2">
        <f t="shared" si="43"/>
        <v>0</v>
      </c>
      <c r="L95" s="8">
        <f t="shared" si="44"/>
        <v>27</v>
      </c>
      <c r="M95" s="18">
        <v>200</v>
      </c>
      <c r="N95" s="18">
        <v>182</v>
      </c>
      <c r="O95" s="8">
        <f t="shared" si="45"/>
        <v>18</v>
      </c>
      <c r="P95" s="2">
        <f t="shared" si="46"/>
        <v>0</v>
      </c>
      <c r="Q95" s="8">
        <f t="shared" si="47"/>
        <v>9</v>
      </c>
      <c r="R95" s="18">
        <v>1566</v>
      </c>
      <c r="S95" s="18">
        <v>1460</v>
      </c>
      <c r="T95" s="8">
        <f t="shared" si="48"/>
        <v>106</v>
      </c>
      <c r="U95" s="2">
        <f t="shared" si="49"/>
        <v>0</v>
      </c>
      <c r="V95" s="8">
        <f t="shared" si="50"/>
        <v>52</v>
      </c>
      <c r="W95" s="18">
        <v>0</v>
      </c>
      <c r="X95" s="18">
        <v>0</v>
      </c>
      <c r="Y95" s="8">
        <f t="shared" si="51"/>
        <v>0</v>
      </c>
      <c r="Z95" s="2">
        <f t="shared" si="52"/>
        <v>0</v>
      </c>
      <c r="AA95" s="8">
        <f t="shared" si="53"/>
        <v>0</v>
      </c>
      <c r="AB95" s="18">
        <v>0</v>
      </c>
      <c r="AC95" s="18">
        <v>0</v>
      </c>
      <c r="AD95" s="8">
        <f t="shared" si="54"/>
        <v>0</v>
      </c>
      <c r="AE95" s="2">
        <f t="shared" si="55"/>
        <v>0</v>
      </c>
      <c r="AF95" s="8">
        <f t="shared" si="56"/>
        <v>0</v>
      </c>
      <c r="AG95" s="18">
        <v>0</v>
      </c>
      <c r="AH95" s="18">
        <v>0</v>
      </c>
      <c r="AI95" s="8">
        <f t="shared" si="57"/>
        <v>0</v>
      </c>
      <c r="AJ95" s="2">
        <f t="shared" si="58"/>
        <v>0</v>
      </c>
      <c r="AK95" s="8">
        <f t="shared" si="59"/>
        <v>0</v>
      </c>
      <c r="AL95" s="18">
        <v>0</v>
      </c>
      <c r="AM95" s="13">
        <v>0</v>
      </c>
      <c r="AN95" s="2">
        <f t="shared" si="60"/>
        <v>0</v>
      </c>
      <c r="AO95" s="2">
        <f t="shared" si="61"/>
        <v>0</v>
      </c>
      <c r="AP95" s="8">
        <f t="shared" si="62"/>
        <v>0</v>
      </c>
    </row>
    <row r="96" spans="1:42" x14ac:dyDescent="0.25">
      <c r="A96" s="5" t="s">
        <v>108</v>
      </c>
      <c r="B96" s="5" t="s">
        <v>113</v>
      </c>
      <c r="C96" s="18">
        <v>96</v>
      </c>
      <c r="D96" s="18">
        <v>77</v>
      </c>
      <c r="E96" s="8">
        <f t="shared" si="40"/>
        <v>19</v>
      </c>
      <c r="F96" s="2">
        <f t="shared" si="41"/>
        <v>0</v>
      </c>
      <c r="G96" s="8">
        <f t="shared" si="63"/>
        <v>9</v>
      </c>
      <c r="H96" s="18">
        <v>604</v>
      </c>
      <c r="I96" s="18">
        <v>567</v>
      </c>
      <c r="J96" s="8">
        <f t="shared" si="42"/>
        <v>37</v>
      </c>
      <c r="K96" s="2">
        <f t="shared" si="43"/>
        <v>0</v>
      </c>
      <c r="L96" s="8">
        <f t="shared" si="44"/>
        <v>18</v>
      </c>
      <c r="M96" s="18">
        <v>205</v>
      </c>
      <c r="N96" s="18">
        <v>193</v>
      </c>
      <c r="O96" s="8">
        <f t="shared" si="45"/>
        <v>12</v>
      </c>
      <c r="P96" s="2">
        <f t="shared" si="46"/>
        <v>0</v>
      </c>
      <c r="Q96" s="8">
        <f t="shared" si="47"/>
        <v>6</v>
      </c>
      <c r="R96" s="18">
        <v>1531</v>
      </c>
      <c r="S96" s="18">
        <v>1419</v>
      </c>
      <c r="T96" s="8">
        <f t="shared" si="48"/>
        <v>112</v>
      </c>
      <c r="U96" s="2">
        <f t="shared" si="49"/>
        <v>0</v>
      </c>
      <c r="V96" s="8">
        <f t="shared" si="50"/>
        <v>55</v>
      </c>
      <c r="W96" s="18">
        <v>8</v>
      </c>
      <c r="X96" s="18">
        <v>4</v>
      </c>
      <c r="Y96" s="8">
        <f t="shared" si="51"/>
        <v>4</v>
      </c>
      <c r="Z96" s="2">
        <f t="shared" si="52"/>
        <v>0</v>
      </c>
      <c r="AA96" s="8">
        <f t="shared" si="53"/>
        <v>2</v>
      </c>
      <c r="AB96" s="18">
        <v>2</v>
      </c>
      <c r="AC96" s="18">
        <v>1</v>
      </c>
      <c r="AD96" s="8">
        <f t="shared" si="54"/>
        <v>1</v>
      </c>
      <c r="AE96" s="2">
        <f t="shared" si="55"/>
        <v>0</v>
      </c>
      <c r="AF96" s="8">
        <f t="shared" si="56"/>
        <v>1</v>
      </c>
      <c r="AG96" s="18">
        <v>8</v>
      </c>
      <c r="AH96" s="18">
        <v>3</v>
      </c>
      <c r="AI96" s="8">
        <f t="shared" si="57"/>
        <v>5</v>
      </c>
      <c r="AJ96" s="2">
        <f t="shared" si="58"/>
        <v>0</v>
      </c>
      <c r="AK96" s="8">
        <f t="shared" si="59"/>
        <v>3</v>
      </c>
      <c r="AL96" s="18">
        <v>2</v>
      </c>
      <c r="AM96" s="13">
        <v>1</v>
      </c>
      <c r="AN96" s="2">
        <f t="shared" si="60"/>
        <v>1</v>
      </c>
      <c r="AO96" s="2">
        <f t="shared" si="61"/>
        <v>0</v>
      </c>
      <c r="AP96" s="8">
        <f t="shared" si="62"/>
        <v>1</v>
      </c>
    </row>
    <row r="97" spans="1:42" x14ac:dyDescent="0.25">
      <c r="A97" s="5" t="s">
        <v>65</v>
      </c>
      <c r="B97" s="5" t="s">
        <v>72</v>
      </c>
      <c r="C97" s="18">
        <v>27</v>
      </c>
      <c r="D97" s="18">
        <v>11</v>
      </c>
      <c r="E97" s="8">
        <f t="shared" si="40"/>
        <v>16</v>
      </c>
      <c r="F97" s="2">
        <f t="shared" si="41"/>
        <v>0</v>
      </c>
      <c r="G97" s="8">
        <f t="shared" si="63"/>
        <v>8</v>
      </c>
      <c r="H97" s="18">
        <v>135</v>
      </c>
      <c r="I97" s="18">
        <v>124</v>
      </c>
      <c r="J97" s="8">
        <f t="shared" si="42"/>
        <v>11</v>
      </c>
      <c r="K97" s="2">
        <f t="shared" si="43"/>
        <v>0</v>
      </c>
      <c r="L97" s="8">
        <f t="shared" si="44"/>
        <v>5</v>
      </c>
      <c r="M97" s="18">
        <v>54</v>
      </c>
      <c r="N97" s="18">
        <v>50</v>
      </c>
      <c r="O97" s="8">
        <f t="shared" si="45"/>
        <v>4</v>
      </c>
      <c r="P97" s="2">
        <f t="shared" si="46"/>
        <v>0</v>
      </c>
      <c r="Q97" s="8">
        <f t="shared" si="47"/>
        <v>2</v>
      </c>
      <c r="R97" s="18">
        <v>388</v>
      </c>
      <c r="S97" s="18">
        <v>371</v>
      </c>
      <c r="T97" s="8">
        <f t="shared" si="48"/>
        <v>17</v>
      </c>
      <c r="U97" s="2">
        <f t="shared" si="49"/>
        <v>0</v>
      </c>
      <c r="V97" s="8">
        <f t="shared" si="50"/>
        <v>8</v>
      </c>
      <c r="W97" s="18">
        <v>3</v>
      </c>
      <c r="X97" s="18">
        <v>2</v>
      </c>
      <c r="Y97" s="8">
        <f t="shared" si="51"/>
        <v>1</v>
      </c>
      <c r="Z97" s="2">
        <f t="shared" si="52"/>
        <v>0</v>
      </c>
      <c r="AA97" s="8">
        <f t="shared" si="53"/>
        <v>1</v>
      </c>
      <c r="AB97" s="18">
        <v>0</v>
      </c>
      <c r="AC97" s="18">
        <v>0</v>
      </c>
      <c r="AD97" s="8">
        <f t="shared" si="54"/>
        <v>0</v>
      </c>
      <c r="AE97" s="2">
        <f t="shared" si="55"/>
        <v>0</v>
      </c>
      <c r="AF97" s="8">
        <f t="shared" si="56"/>
        <v>0</v>
      </c>
      <c r="AG97" s="18">
        <v>2</v>
      </c>
      <c r="AH97" s="18">
        <v>2</v>
      </c>
      <c r="AI97" s="8">
        <f t="shared" si="57"/>
        <v>0</v>
      </c>
      <c r="AJ97" s="2">
        <f t="shared" si="58"/>
        <v>0</v>
      </c>
      <c r="AK97" s="8">
        <f t="shared" si="59"/>
        <v>0</v>
      </c>
      <c r="AL97" s="18">
        <v>1</v>
      </c>
      <c r="AM97" s="13">
        <v>1</v>
      </c>
      <c r="AN97" s="2">
        <f t="shared" si="60"/>
        <v>0</v>
      </c>
      <c r="AO97" s="2">
        <f t="shared" si="61"/>
        <v>0</v>
      </c>
      <c r="AP97" s="8">
        <f t="shared" si="62"/>
        <v>0</v>
      </c>
    </row>
    <row r="98" spans="1:42" x14ac:dyDescent="0.25">
      <c r="A98" s="5" t="s">
        <v>65</v>
      </c>
      <c r="B98" s="5" t="s">
        <v>73</v>
      </c>
      <c r="C98" s="18">
        <v>25</v>
      </c>
      <c r="D98" s="18">
        <v>14</v>
      </c>
      <c r="E98" s="8">
        <f t="shared" si="40"/>
        <v>11</v>
      </c>
      <c r="F98" s="2">
        <f t="shared" si="41"/>
        <v>0</v>
      </c>
      <c r="G98" s="8">
        <f t="shared" si="63"/>
        <v>5</v>
      </c>
      <c r="H98" s="18">
        <v>139</v>
      </c>
      <c r="I98" s="18">
        <v>125</v>
      </c>
      <c r="J98" s="8">
        <f t="shared" si="42"/>
        <v>14</v>
      </c>
      <c r="K98" s="2">
        <f t="shared" si="43"/>
        <v>0</v>
      </c>
      <c r="L98" s="8">
        <f t="shared" si="44"/>
        <v>7</v>
      </c>
      <c r="M98" s="18">
        <v>51</v>
      </c>
      <c r="N98" s="18">
        <v>44</v>
      </c>
      <c r="O98" s="8">
        <f t="shared" si="45"/>
        <v>7</v>
      </c>
      <c r="P98" s="2">
        <f t="shared" si="46"/>
        <v>0</v>
      </c>
      <c r="Q98" s="8">
        <f t="shared" si="47"/>
        <v>3</v>
      </c>
      <c r="R98" s="18">
        <v>412</v>
      </c>
      <c r="S98" s="18">
        <v>387</v>
      </c>
      <c r="T98" s="8">
        <f t="shared" si="48"/>
        <v>25</v>
      </c>
      <c r="U98" s="2">
        <f t="shared" si="49"/>
        <v>0</v>
      </c>
      <c r="V98" s="8">
        <f t="shared" si="50"/>
        <v>12</v>
      </c>
      <c r="W98" s="18">
        <v>0</v>
      </c>
      <c r="X98" s="18">
        <v>0</v>
      </c>
      <c r="Y98" s="8">
        <f t="shared" si="51"/>
        <v>0</v>
      </c>
      <c r="Z98" s="2">
        <f t="shared" si="52"/>
        <v>0</v>
      </c>
      <c r="AA98" s="8">
        <f t="shared" si="53"/>
        <v>0</v>
      </c>
      <c r="AB98" s="18">
        <v>2</v>
      </c>
      <c r="AC98" s="18">
        <v>2</v>
      </c>
      <c r="AD98" s="8">
        <f t="shared" si="54"/>
        <v>0</v>
      </c>
      <c r="AE98" s="2">
        <f t="shared" si="55"/>
        <v>0</v>
      </c>
      <c r="AF98" s="8">
        <f t="shared" si="56"/>
        <v>0</v>
      </c>
      <c r="AG98" s="18">
        <v>0</v>
      </c>
      <c r="AH98" s="18">
        <v>0</v>
      </c>
      <c r="AI98" s="8">
        <f t="shared" si="57"/>
        <v>0</v>
      </c>
      <c r="AJ98" s="2">
        <f t="shared" si="58"/>
        <v>0</v>
      </c>
      <c r="AK98" s="8">
        <f t="shared" si="59"/>
        <v>0</v>
      </c>
      <c r="AL98" s="18">
        <v>0</v>
      </c>
      <c r="AM98" s="13">
        <v>0</v>
      </c>
      <c r="AN98" s="2">
        <f t="shared" si="60"/>
        <v>0</v>
      </c>
      <c r="AO98" s="2">
        <f t="shared" si="61"/>
        <v>0</v>
      </c>
      <c r="AP98" s="8">
        <f t="shared" si="62"/>
        <v>0</v>
      </c>
    </row>
    <row r="99" spans="1:42" x14ac:dyDescent="0.25">
      <c r="A99" s="5" t="s">
        <v>108</v>
      </c>
      <c r="B99" s="5" t="s">
        <v>114</v>
      </c>
      <c r="C99" s="18">
        <v>101</v>
      </c>
      <c r="D99" s="18">
        <v>69</v>
      </c>
      <c r="E99" s="8">
        <f t="shared" si="40"/>
        <v>32</v>
      </c>
      <c r="F99" s="2">
        <f t="shared" si="41"/>
        <v>0</v>
      </c>
      <c r="G99" s="8">
        <f t="shared" si="63"/>
        <v>16</v>
      </c>
      <c r="H99" s="18">
        <v>656</v>
      </c>
      <c r="I99" s="18">
        <v>624</v>
      </c>
      <c r="J99" s="8">
        <f t="shared" si="42"/>
        <v>32</v>
      </c>
      <c r="K99" s="2">
        <f t="shared" si="43"/>
        <v>0</v>
      </c>
      <c r="L99" s="8">
        <f t="shared" si="44"/>
        <v>16</v>
      </c>
      <c r="M99" s="18">
        <v>150</v>
      </c>
      <c r="N99" s="18">
        <v>141</v>
      </c>
      <c r="O99" s="8">
        <f t="shared" si="45"/>
        <v>9</v>
      </c>
      <c r="P99" s="2">
        <f t="shared" si="46"/>
        <v>0</v>
      </c>
      <c r="Q99" s="8">
        <f t="shared" si="47"/>
        <v>4</v>
      </c>
      <c r="R99" s="18">
        <v>1688</v>
      </c>
      <c r="S99" s="18">
        <v>1587</v>
      </c>
      <c r="T99" s="8">
        <f t="shared" si="48"/>
        <v>101</v>
      </c>
      <c r="U99" s="2">
        <f t="shared" si="49"/>
        <v>0</v>
      </c>
      <c r="V99" s="8">
        <f t="shared" si="50"/>
        <v>50</v>
      </c>
      <c r="W99" s="18">
        <v>5</v>
      </c>
      <c r="X99" s="18">
        <v>1</v>
      </c>
      <c r="Y99" s="8">
        <f t="shared" si="51"/>
        <v>4</v>
      </c>
      <c r="Z99" s="2">
        <f t="shared" si="52"/>
        <v>0</v>
      </c>
      <c r="AA99" s="8">
        <f t="shared" si="53"/>
        <v>2</v>
      </c>
      <c r="AB99" s="18">
        <v>8</v>
      </c>
      <c r="AC99" s="18">
        <v>7</v>
      </c>
      <c r="AD99" s="8">
        <f t="shared" si="54"/>
        <v>1</v>
      </c>
      <c r="AE99" s="2">
        <f t="shared" si="55"/>
        <v>0</v>
      </c>
      <c r="AF99" s="8">
        <f t="shared" si="56"/>
        <v>1</v>
      </c>
      <c r="AG99" s="18">
        <v>5</v>
      </c>
      <c r="AH99" s="18">
        <v>5</v>
      </c>
      <c r="AI99" s="8">
        <f t="shared" si="57"/>
        <v>0</v>
      </c>
      <c r="AJ99" s="2">
        <f t="shared" si="58"/>
        <v>0</v>
      </c>
      <c r="AK99" s="8">
        <f t="shared" si="59"/>
        <v>0</v>
      </c>
      <c r="AL99" s="18">
        <v>1</v>
      </c>
      <c r="AM99" s="13">
        <v>1</v>
      </c>
      <c r="AN99" s="2">
        <f t="shared" si="60"/>
        <v>0</v>
      </c>
      <c r="AO99" s="2">
        <f t="shared" si="61"/>
        <v>0</v>
      </c>
      <c r="AP99" s="8">
        <f t="shared" si="62"/>
        <v>0</v>
      </c>
    </row>
    <row r="100" spans="1:42" x14ac:dyDescent="0.25">
      <c r="A100" s="5" t="s">
        <v>8</v>
      </c>
      <c r="B100" s="5" t="s">
        <v>13</v>
      </c>
      <c r="C100" s="18">
        <v>31</v>
      </c>
      <c r="D100" s="18">
        <v>29</v>
      </c>
      <c r="E100" s="8">
        <f t="shared" si="40"/>
        <v>2</v>
      </c>
      <c r="F100" s="2">
        <f t="shared" si="41"/>
        <v>0</v>
      </c>
      <c r="G100" s="8">
        <f t="shared" si="63"/>
        <v>1</v>
      </c>
      <c r="H100" s="18">
        <v>178</v>
      </c>
      <c r="I100" s="18">
        <v>172</v>
      </c>
      <c r="J100" s="8">
        <f t="shared" si="42"/>
        <v>6</v>
      </c>
      <c r="K100" s="2">
        <f t="shared" si="43"/>
        <v>0</v>
      </c>
      <c r="L100" s="8">
        <f t="shared" si="44"/>
        <v>3</v>
      </c>
      <c r="M100" s="18">
        <v>100</v>
      </c>
      <c r="N100" s="18">
        <v>98</v>
      </c>
      <c r="O100" s="8">
        <f t="shared" si="45"/>
        <v>2</v>
      </c>
      <c r="P100" s="2">
        <f t="shared" si="46"/>
        <v>0</v>
      </c>
      <c r="Q100" s="8">
        <f t="shared" si="47"/>
        <v>1</v>
      </c>
      <c r="R100" s="18">
        <v>562</v>
      </c>
      <c r="S100" s="18">
        <v>547</v>
      </c>
      <c r="T100" s="8">
        <f t="shared" si="48"/>
        <v>15</v>
      </c>
      <c r="U100" s="2">
        <f t="shared" si="49"/>
        <v>0</v>
      </c>
      <c r="V100" s="8">
        <f t="shared" si="50"/>
        <v>7</v>
      </c>
      <c r="W100" s="18">
        <v>5</v>
      </c>
      <c r="X100" s="18">
        <v>5</v>
      </c>
      <c r="Y100" s="8">
        <f t="shared" si="51"/>
        <v>0</v>
      </c>
      <c r="Z100" s="2">
        <f t="shared" si="52"/>
        <v>0</v>
      </c>
      <c r="AA100" s="8">
        <f t="shared" si="53"/>
        <v>0</v>
      </c>
      <c r="AB100" s="18">
        <v>0</v>
      </c>
      <c r="AC100" s="18">
        <v>0</v>
      </c>
      <c r="AD100" s="8">
        <f t="shared" si="54"/>
        <v>0</v>
      </c>
      <c r="AE100" s="2">
        <f t="shared" si="55"/>
        <v>0</v>
      </c>
      <c r="AF100" s="8">
        <f t="shared" si="56"/>
        <v>0</v>
      </c>
      <c r="AG100" s="18">
        <v>3</v>
      </c>
      <c r="AH100" s="18">
        <v>3</v>
      </c>
      <c r="AI100" s="8">
        <f t="shared" si="57"/>
        <v>0</v>
      </c>
      <c r="AJ100" s="2">
        <f t="shared" si="58"/>
        <v>0</v>
      </c>
      <c r="AK100" s="8">
        <f t="shared" si="59"/>
        <v>0</v>
      </c>
      <c r="AL100" s="18">
        <v>1</v>
      </c>
      <c r="AM100" s="13">
        <v>0</v>
      </c>
      <c r="AN100" s="2">
        <f t="shared" si="60"/>
        <v>1</v>
      </c>
      <c r="AO100" s="2">
        <f t="shared" si="61"/>
        <v>0</v>
      </c>
      <c r="AP100" s="8">
        <f t="shared" si="62"/>
        <v>1</v>
      </c>
    </row>
    <row r="101" spans="1:42" x14ac:dyDescent="0.25">
      <c r="A101" s="5" t="s">
        <v>108</v>
      </c>
      <c r="B101" s="5" t="s">
        <v>115</v>
      </c>
      <c r="C101" s="18">
        <v>110</v>
      </c>
      <c r="D101" s="18">
        <v>86</v>
      </c>
      <c r="E101" s="8">
        <f t="shared" si="40"/>
        <v>24</v>
      </c>
      <c r="F101" s="2">
        <f t="shared" si="41"/>
        <v>0</v>
      </c>
      <c r="G101" s="8">
        <f t="shared" si="63"/>
        <v>12</v>
      </c>
      <c r="H101" s="18">
        <v>713</v>
      </c>
      <c r="I101" s="18">
        <v>656</v>
      </c>
      <c r="J101" s="8">
        <f t="shared" si="42"/>
        <v>57</v>
      </c>
      <c r="K101" s="2">
        <f t="shared" si="43"/>
        <v>0</v>
      </c>
      <c r="L101" s="8">
        <f t="shared" si="44"/>
        <v>28</v>
      </c>
      <c r="M101" s="18">
        <v>191</v>
      </c>
      <c r="N101" s="18">
        <v>172</v>
      </c>
      <c r="O101" s="8">
        <f t="shared" si="45"/>
        <v>19</v>
      </c>
      <c r="P101" s="2">
        <f t="shared" si="46"/>
        <v>0</v>
      </c>
      <c r="Q101" s="8">
        <f t="shared" si="47"/>
        <v>9</v>
      </c>
      <c r="R101" s="18">
        <v>1814</v>
      </c>
      <c r="S101" s="18">
        <v>1669</v>
      </c>
      <c r="T101" s="8">
        <f t="shared" si="48"/>
        <v>145</v>
      </c>
      <c r="U101" s="2">
        <f t="shared" si="49"/>
        <v>0</v>
      </c>
      <c r="V101" s="8">
        <f t="shared" si="50"/>
        <v>71</v>
      </c>
      <c r="W101" s="18">
        <v>2</v>
      </c>
      <c r="X101" s="18">
        <v>0</v>
      </c>
      <c r="Y101" s="8">
        <f t="shared" si="51"/>
        <v>2</v>
      </c>
      <c r="Z101" s="2">
        <f t="shared" si="52"/>
        <v>0</v>
      </c>
      <c r="AA101" s="8">
        <f t="shared" si="53"/>
        <v>1</v>
      </c>
      <c r="AB101" s="18">
        <v>1</v>
      </c>
      <c r="AC101" s="18">
        <v>1</v>
      </c>
      <c r="AD101" s="8">
        <f t="shared" si="54"/>
        <v>0</v>
      </c>
      <c r="AE101" s="2">
        <f t="shared" si="55"/>
        <v>0</v>
      </c>
      <c r="AF101" s="8">
        <f t="shared" si="56"/>
        <v>0</v>
      </c>
      <c r="AG101" s="18">
        <v>0</v>
      </c>
      <c r="AH101" s="18">
        <v>0</v>
      </c>
      <c r="AI101" s="8">
        <f t="shared" si="57"/>
        <v>0</v>
      </c>
      <c r="AJ101" s="2">
        <f t="shared" si="58"/>
        <v>0</v>
      </c>
      <c r="AK101" s="8">
        <f t="shared" si="59"/>
        <v>0</v>
      </c>
      <c r="AL101" s="18">
        <v>0</v>
      </c>
      <c r="AM101" s="13">
        <v>0</v>
      </c>
      <c r="AN101" s="2">
        <f t="shared" si="60"/>
        <v>0</v>
      </c>
      <c r="AO101" s="2">
        <f t="shared" si="61"/>
        <v>0</v>
      </c>
      <c r="AP101" s="8">
        <f t="shared" si="62"/>
        <v>0</v>
      </c>
    </row>
    <row r="102" spans="1:42" x14ac:dyDescent="0.25">
      <c r="A102" s="5" t="s">
        <v>35</v>
      </c>
      <c r="B102" s="5" t="s">
        <v>40</v>
      </c>
      <c r="C102" s="18">
        <v>43</v>
      </c>
      <c r="D102" s="18">
        <v>39</v>
      </c>
      <c r="E102" s="8">
        <f t="shared" si="40"/>
        <v>4</v>
      </c>
      <c r="F102" s="2">
        <f t="shared" si="41"/>
        <v>0</v>
      </c>
      <c r="G102" s="8">
        <f t="shared" si="63"/>
        <v>2</v>
      </c>
      <c r="H102" s="18">
        <v>237</v>
      </c>
      <c r="I102" s="18">
        <v>216</v>
      </c>
      <c r="J102" s="8">
        <f t="shared" si="42"/>
        <v>21</v>
      </c>
      <c r="K102" s="2">
        <f t="shared" si="43"/>
        <v>0</v>
      </c>
      <c r="L102" s="8">
        <f t="shared" si="44"/>
        <v>10</v>
      </c>
      <c r="M102" s="18">
        <v>65</v>
      </c>
      <c r="N102" s="18">
        <v>60</v>
      </c>
      <c r="O102" s="8">
        <f t="shared" si="45"/>
        <v>5</v>
      </c>
      <c r="P102" s="2">
        <f t="shared" si="46"/>
        <v>0</v>
      </c>
      <c r="Q102" s="8">
        <f t="shared" si="47"/>
        <v>2</v>
      </c>
      <c r="R102" s="18">
        <v>682</v>
      </c>
      <c r="S102" s="18">
        <v>639</v>
      </c>
      <c r="T102" s="8">
        <f t="shared" si="48"/>
        <v>43</v>
      </c>
      <c r="U102" s="2">
        <f t="shared" si="49"/>
        <v>0</v>
      </c>
      <c r="V102" s="8">
        <f t="shared" si="50"/>
        <v>21</v>
      </c>
      <c r="W102" s="18">
        <v>0</v>
      </c>
      <c r="X102" s="18">
        <v>0</v>
      </c>
      <c r="Y102" s="8">
        <f t="shared" si="51"/>
        <v>0</v>
      </c>
      <c r="Z102" s="2">
        <f t="shared" si="52"/>
        <v>0</v>
      </c>
      <c r="AA102" s="8">
        <f t="shared" si="53"/>
        <v>0</v>
      </c>
      <c r="AB102" s="18">
        <v>1</v>
      </c>
      <c r="AC102" s="18">
        <v>1</v>
      </c>
      <c r="AD102" s="8">
        <f t="shared" si="54"/>
        <v>0</v>
      </c>
      <c r="AE102" s="2">
        <f t="shared" si="55"/>
        <v>0</v>
      </c>
      <c r="AF102" s="8">
        <f t="shared" si="56"/>
        <v>0</v>
      </c>
      <c r="AG102" s="18">
        <v>0</v>
      </c>
      <c r="AH102" s="18">
        <v>0</v>
      </c>
      <c r="AI102" s="8">
        <f t="shared" si="57"/>
        <v>0</v>
      </c>
      <c r="AJ102" s="2">
        <f t="shared" si="58"/>
        <v>0</v>
      </c>
      <c r="AK102" s="8">
        <f t="shared" si="59"/>
        <v>0</v>
      </c>
      <c r="AL102" s="18">
        <v>0</v>
      </c>
      <c r="AM102" s="13">
        <v>0</v>
      </c>
      <c r="AN102" s="2">
        <f t="shared" si="60"/>
        <v>0</v>
      </c>
      <c r="AO102" s="2">
        <f t="shared" si="61"/>
        <v>0</v>
      </c>
      <c r="AP102" s="8">
        <f t="shared" si="62"/>
        <v>0</v>
      </c>
    </row>
    <row r="103" spans="1:42" s="6" customFormat="1" x14ac:dyDescent="0.25">
      <c r="A103" s="30" t="s">
        <v>129</v>
      </c>
      <c r="B103" s="30"/>
      <c r="C103" s="17">
        <f>SUM(C3:C102)</f>
        <v>7995</v>
      </c>
      <c r="D103" s="17">
        <f t="shared" ref="D103:F103" si="64">SUM(D3:D102)</f>
        <v>6519</v>
      </c>
      <c r="E103" s="17">
        <f t="shared" si="64"/>
        <v>1554</v>
      </c>
      <c r="F103" s="17">
        <f t="shared" si="64"/>
        <v>78</v>
      </c>
      <c r="G103" s="17">
        <f>SUM(G3:G102)</f>
        <v>761</v>
      </c>
      <c r="H103" s="17">
        <f t="shared" ref="H103:AP103" si="65">SUM(H3:H102)</f>
        <v>46486</v>
      </c>
      <c r="I103" s="17">
        <f t="shared" si="65"/>
        <v>43965</v>
      </c>
      <c r="J103" s="17">
        <f t="shared" si="65"/>
        <v>2524</v>
      </c>
      <c r="K103" s="17">
        <f t="shared" si="65"/>
        <v>3</v>
      </c>
      <c r="L103" s="17">
        <f t="shared" si="65"/>
        <v>1227</v>
      </c>
      <c r="M103" s="17">
        <f t="shared" si="65"/>
        <v>16050</v>
      </c>
      <c r="N103" s="17">
        <f t="shared" si="65"/>
        <v>15154</v>
      </c>
      <c r="O103" s="17">
        <f t="shared" si="65"/>
        <v>898</v>
      </c>
      <c r="P103" s="17">
        <f t="shared" si="65"/>
        <v>2</v>
      </c>
      <c r="Q103" s="17">
        <f t="shared" si="65"/>
        <v>428</v>
      </c>
      <c r="R103" s="17">
        <f t="shared" si="65"/>
        <v>119257</v>
      </c>
      <c r="S103" s="17">
        <f t="shared" si="65"/>
        <v>111818</v>
      </c>
      <c r="T103" s="17">
        <f t="shared" si="65"/>
        <v>7439</v>
      </c>
      <c r="U103" s="17">
        <f t="shared" si="65"/>
        <v>0</v>
      </c>
      <c r="V103" s="17">
        <f t="shared" si="65"/>
        <v>3655</v>
      </c>
      <c r="W103" s="17">
        <f t="shared" si="65"/>
        <v>433</v>
      </c>
      <c r="X103" s="17">
        <f t="shared" si="65"/>
        <v>337</v>
      </c>
      <c r="Y103" s="17">
        <f t="shared" si="65"/>
        <v>97</v>
      </c>
      <c r="Z103" s="17">
        <f t="shared" si="65"/>
        <v>1</v>
      </c>
      <c r="AA103" s="17">
        <f t="shared" si="65"/>
        <v>66</v>
      </c>
      <c r="AB103" s="17">
        <f t="shared" si="65"/>
        <v>408</v>
      </c>
      <c r="AC103" s="17">
        <f t="shared" si="65"/>
        <v>321</v>
      </c>
      <c r="AD103" s="17">
        <f t="shared" si="65"/>
        <v>87</v>
      </c>
      <c r="AE103" s="17">
        <f t="shared" si="65"/>
        <v>0</v>
      </c>
      <c r="AF103" s="17">
        <f t="shared" si="65"/>
        <v>60</v>
      </c>
      <c r="AG103" s="17">
        <f t="shared" si="65"/>
        <v>338</v>
      </c>
      <c r="AH103" s="17">
        <f t="shared" si="65"/>
        <v>285</v>
      </c>
      <c r="AI103" s="17">
        <f t="shared" si="65"/>
        <v>58</v>
      </c>
      <c r="AJ103" s="17">
        <f t="shared" si="65"/>
        <v>5</v>
      </c>
      <c r="AK103" s="17">
        <f t="shared" si="65"/>
        <v>41</v>
      </c>
      <c r="AL103" s="17">
        <f t="shared" si="65"/>
        <v>119</v>
      </c>
      <c r="AM103" s="17">
        <f t="shared" si="65"/>
        <v>99</v>
      </c>
      <c r="AN103" s="17">
        <f t="shared" si="65"/>
        <v>24</v>
      </c>
      <c r="AO103" s="17">
        <f t="shared" si="65"/>
        <v>4</v>
      </c>
      <c r="AP103" s="17">
        <f t="shared" si="65"/>
        <v>22</v>
      </c>
    </row>
    <row r="104" spans="1:42" x14ac:dyDescent="0.25">
      <c r="E104" s="10"/>
      <c r="F104" s="10"/>
      <c r="G104" s="10"/>
    </row>
    <row r="106" spans="1:42" x14ac:dyDescent="0.25">
      <c r="J106"/>
    </row>
    <row r="107" spans="1:42" x14ac:dyDescent="0.25">
      <c r="I107" s="19"/>
      <c r="J107" s="19"/>
      <c r="K107" s="19"/>
    </row>
  </sheetData>
  <sortState ref="A2:J102">
    <sortCondition ref="B2:B102"/>
  </sortState>
  <mergeCells count="11">
    <mergeCell ref="A103:B103"/>
    <mergeCell ref="A1:A2"/>
    <mergeCell ref="B1:B2"/>
    <mergeCell ref="C1:G1"/>
    <mergeCell ref="H1:L1"/>
    <mergeCell ref="M1:Q1"/>
    <mergeCell ref="AL1:AP1"/>
    <mergeCell ref="AG1:AK1"/>
    <mergeCell ref="W1:AA1"/>
    <mergeCell ref="AB1:AF1"/>
    <mergeCell ref="R1:V1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RIEPILOGO</vt:lpstr>
      <vt:lpstr>contingente</vt:lpstr>
      <vt:lpstr>sintetico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MIUR</cp:lastModifiedBy>
  <dcterms:created xsi:type="dcterms:W3CDTF">2011-02-11T15:45:55Z</dcterms:created>
  <dcterms:modified xsi:type="dcterms:W3CDTF">2017-08-10T13:40:02Z</dcterms:modified>
</cp:coreProperties>
</file>